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4.xml" ContentType="application/vnd.openxmlformats-officedocument.drawing+xml"/>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480" yWindow="420" windowWidth="12120" windowHeight="7725" tabRatio="919" firstSheet="4" activeTab="18"/>
  </bookViews>
  <sheets>
    <sheet name="1_GO" sheetId="1" r:id="rId1"/>
    <sheet name="MOD_KUR" sheetId="30" r:id="rId2"/>
    <sheet name="Süreç Modeli (1)" sheetId="32" r:id="rId3"/>
    <sheet name="Süreç Modeli (2)" sheetId="37" r:id="rId4"/>
    <sheet name="21_K_IK" sheetId="2" r:id="rId5"/>
    <sheet name="22_K_EK" sheetId="5" r:id="rId6"/>
    <sheet name="24_K_YK" sheetId="7" r:id="rId7"/>
    <sheet name="31_P_BO" sheetId="12" r:id="rId8"/>
    <sheet name="32_P_Gr" sheetId="13" r:id="rId9"/>
    <sheet name="33_P_Ci" sheetId="14" r:id="rId10"/>
    <sheet name="34_P_Me" sheetId="15" r:id="rId11"/>
    <sheet name="35_P_TP" sheetId="16" r:id="rId12"/>
    <sheet name="36_P_Fr" sheetId="17" r:id="rId13"/>
    <sheet name="37_P_Ac" sheetId="3" r:id="rId14"/>
    <sheet name="38_P_İl" sheetId="35" r:id="rId15"/>
    <sheet name="İletişim Akış Diyagramı" sheetId="36" r:id="rId16"/>
    <sheet name="5_IO" sheetId="21" r:id="rId17"/>
    <sheet name="6_FD" sheetId="22" r:id="rId18"/>
    <sheet name="Yetkinlik_Egitim" sheetId="20" r:id="rId19"/>
  </sheets>
  <definedNames>
    <definedName name="_Toc179712373" localSheetId="1">MOD_KUR!$B$33</definedName>
    <definedName name="_Toc179712374" localSheetId="1">MOD_KUR!#REF!</definedName>
    <definedName name="_Toc266268040" localSheetId="1">MOD_KUR!$B$30</definedName>
    <definedName name="_xlnm._FilterDatabase" localSheetId="13" hidden="1">'37_P_Ac'!$A$8:$M$8</definedName>
    <definedName name="_xlnm._FilterDatabase" localSheetId="18" hidden="1">Yetkinlik_Egitim!$A$1:$D$299</definedName>
    <definedName name="OLE_LINK1" localSheetId="1">MOD_KUR!$B$25</definedName>
    <definedName name="OLE_LINK10" localSheetId="1">MOD_KUR!$B$121</definedName>
    <definedName name="OLE_LINK4" localSheetId="1">MOD_KUR!#REF!</definedName>
    <definedName name="OLE_LINK5" localSheetId="4">'21_K_IK'!#REF!</definedName>
    <definedName name="OLE_LINK9" localSheetId="1">MOD_KUR!$B$112</definedName>
    <definedName name="_xlnm.Print_Area" localSheetId="0">'1_GO'!$A$1:$C$32</definedName>
    <definedName name="_xlnm.Print_Area" localSheetId="4">'21_K_IK'!$A$1:$D$150</definedName>
    <definedName name="_xlnm.Print_Area" localSheetId="5">'22_K_EK'!$A$1:$D$105</definedName>
    <definedName name="_xlnm.Print_Area" localSheetId="6">'24_K_YK'!$A$1:$C$49</definedName>
    <definedName name="_xlnm.Print_Area" localSheetId="7">'31_P_BO'!$A$1:$C$49</definedName>
    <definedName name="_xlnm.Print_Area" localSheetId="8">'32_P_Gr'!$A$1:$C$49</definedName>
    <definedName name="_xlnm.Print_Area" localSheetId="9">'33_P_Ci'!$A$1:$C$49</definedName>
    <definedName name="_xlnm.Print_Area" localSheetId="10">'34_P_Me'!$A$1:$D$49</definedName>
    <definedName name="_xlnm.Print_Area" localSheetId="11">'35_P_TP'!$A$1:$B$49</definedName>
    <definedName name="_xlnm.Print_Area" localSheetId="12">'36_P_Fr'!$A$1:$B$49</definedName>
    <definedName name="_xlnm.Print_Area" localSheetId="13">'37_P_Ac'!$A$1:$M$37</definedName>
    <definedName name="_xlnm.Print_Area" localSheetId="14">'38_P_İl'!$A$1:$F$49</definedName>
    <definedName name="_xlnm.Print_Area" localSheetId="16">'5_IO'!$A$1:$G$49</definedName>
    <definedName name="_xlnm.Print_Area" localSheetId="17">'6_FD'!$A$1:$F$49</definedName>
    <definedName name="_xlnm.Print_Area" localSheetId="15">'İletişim Akış Diyagramı'!$A$1:$I$43</definedName>
    <definedName name="_xlnm.Print_Area" localSheetId="1">MOD_KUR!$B$1:$K$125</definedName>
    <definedName name="_xlnm.Print_Area" localSheetId="2">'Süreç Modeli (1)'!$A$1:$I$48</definedName>
    <definedName name="_xlnm.Print_Area" localSheetId="3">'Süreç Modeli (2)'!$A$1:$I$48</definedName>
    <definedName name="_xlnm.Print_Titles" localSheetId="13">'37_P_Ac'!$1:$8</definedName>
  </definedNames>
  <calcPr calcId="145621"/>
</workbook>
</file>

<file path=xl/calcChain.xml><?xml version="1.0" encoding="utf-8"?>
<calcChain xmlns="http://schemas.openxmlformats.org/spreadsheetml/2006/main">
  <c r="A26" i="1" l="1"/>
  <c r="B2" i="2" l="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<sst xmlns="http://schemas.openxmlformats.org/spreadsheetml/2006/main" count="1664" uniqueCount="1124">
  <si>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</si>
  <si>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</si>
  <si>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</si>
  <si>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</si>
  <si>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</si>
  <si>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</si>
  <si>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</si>
  <si>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</si>
  <si>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</si>
  <si>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</si>
  <si>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</si>
  <si>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</si>
  <si>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</si>
  <si>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</si>
  <si>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</si>
  <si>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</si>
  <si>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</si>
  <si>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</si>
  <si>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</si>
  <si>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</si>
  <si>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</si>
  <si>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</si>
  <si>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</si>
  <si>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</si>
  <si>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</si>
  <si>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</si>
  <si>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</si>
  <si>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</si>
  <si>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</si>
  <si>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</si>
  <si>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</si>
  <si>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</si>
  <si>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</si>
  <si>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</si>
  <si>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</si>
  <si>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</si>
  <si>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</si>
  <si>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</si>
  <si>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</si>
  <si>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</si>
  <si>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</si>
  <si>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</si>
  <si>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</si>
  <si>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</si>
  <si>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</si>
  <si>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</si>
  <si>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</si>
  <si>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</si>
  <si>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</si>
  <si>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</si>
  <si>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</si>
  <si>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</si>
  <si>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</si>
  <si>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</si>
  <si>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</si>
  <si>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</si>
  <si>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</si>
  <si>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</si>
  <si>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</si>
  <si>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</si>
  <si>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</si>
  <si>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</si>
  <si>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</si>
  <si>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</si>
  <si>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</si>
  <si>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</si>
  <si>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</si>
  <si>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</si>
  <si>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</si>
  <si>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</si>
  <si>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</si>
  <si>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</si>
  <si>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</si>
  <si>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</si>
  <si>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</si>
  <si>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</si>
  <si>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</si>
  <si>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</si>
  <si>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</si>
  <si>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</si>
  <si>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</si>
  <si>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</si>
  <si>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</si>
  <si>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</si>
  <si>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</si>
  <si>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</si>
  <si>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</si>
  <si>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</si>
  <si>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</si>
  <si>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</si>
  <si>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</si>
  <si>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</si>
  <si>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</si>
  <si>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</si>
  <si>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</si>
  <si>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</si>
  <si>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</si>
  <si>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</si>
  <si>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</si>
  <si>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</si>
  <si>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</si>
  <si>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</si>
  <si>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</si>
  <si>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</si>
  <si>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</si>
  <si>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</si>
  <si>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</si>
  <si>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</si>
  <si>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</si>
  <si>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</si>
  <si>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</si>
  <si>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</si>
  <si>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</si>
  <si>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</si>
  <si>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</si>
  <si>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</si>
  <si>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</si>
  <si>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</si>
  <si>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</si>
  <si>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</si>
  <si>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</si>
  <si>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</si>
  <si>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</si>
  <si>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</si>
  <si>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</si>
  <si>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</si>
  <si>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</si>
  <si>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</si>
  <si>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</si>
  <si>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</si>
  <si>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</si>
  <si>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</si>
  <si>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</si>
  <si>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</si>
  <si>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</si>
  <si>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</si>
  <si>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</si>
  <si>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</si>
  <si>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</si>
  <si>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</si>
  <si>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</si>
  <si>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</si>
  <si>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</si>
  <si>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</si>
  <si>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</si>
  <si>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</si>
  <si>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</si>
  <si>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</si>
  <si>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</si>
  <si>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</si>
  <si>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</si>
  <si>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</si>
  <si>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</si>
  <si>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</si>
  <si>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</si>
  <si>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</si>
  <si>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</si>
  <si>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</si>
  <si>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</si>
  <si>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</si>
  <si>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</si>
  <si>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</si>
  <si>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</si>
  <si>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</si>
  <si>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</si>
  <si>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</si>
  <si>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</si>
  <si>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</si>
  <si>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</si>
  <si>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</si>
  <si>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</si>
  <si>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</si>
  <si>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</si>
  <si>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</si>
  <si>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</si>
  <si>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</si>
  <si>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</si>
  <si>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</si>
  <si>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</si>
  <si>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</si>
  <si>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</si>
  <si>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</si>
  <si>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</si>
  <si>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</si>
  <si>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</si>
  <si>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</si>
  <si>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</si>
  <si>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</si>
  <si>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</si>
  <si>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</si>
  <si>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</si>
  <si>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</si>
  <si>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</si>
  <si>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</si>
  <si>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</si>
  <si>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</si>
  <si>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</si>
  <si>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</si>
  <si>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</si>
  <si>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</si>
  <si>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</si>
  <si>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</si>
  <si>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</si>
  <si>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</si>
  <si>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</si>
  <si>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</si>
  <si>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</si>
  <si>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</si>
  <si>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</si>
  <si>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</si>
  <si>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</si>
  <si>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</si>
  <si>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</si>
  <si>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</si>
  <si>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</si>
  <si>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</si>
  <si>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</si>
  <si>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</si>
  <si>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</si>
  <si>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</si>
  <si>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</si>
  <si>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</si>
  <si>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</si>
  <si>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</si>
  <si>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</si>
  <si>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</si>
  <si>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</si>
  <si>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</si>
  <si>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</si>
  <si>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</si>
  <si>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</si>
  <si>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</si>
  <si>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</si>
  <si>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</si>
  <si>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</si>
  <si>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</si>
  <si>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</si>
  <si>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</si>
  <si>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</si>
  <si>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</si>
  <si>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</si>
  <si>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</si>
  <si>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</si>
  <si>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</si>
  <si>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</si>
  <si>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</si>
  <si>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</si>
  <si>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</si>
  <si>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</si>
  <si>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</si>
  <si>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</si>
  <si>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</si>
  <si>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</si>
  <si>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</si>
  <si>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</si>
  <si>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</si>
  <si>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</si>
  <si>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</si>
  <si>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</si>
  <si>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</si>
  <si>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</si>
  <si>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</si>
  <si>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</si>
  <si>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</si>
  <si>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</si>
  <si>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</si>
  <si>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</si>
  <si>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</si>
  <si>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</si>
  <si>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</si>
  <si>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</si>
  <si>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</si>
  <si>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</si>
  <si>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</si>
  <si>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</si>
  <si>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</si>
  <si>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</si>
  <si>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</si>
  <si>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</si>
  <si>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</si>
  <si>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</si>
  <si>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</si>
  <si>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</si>
  <si>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</si>
  <si>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</si>
  <si>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</si>
  <si>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</si>
  <si>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</si>
  <si>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</si>
  <si>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</si>
  <si>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</si>
  <si>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</si>
  <si>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</si>
  <si>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</si>
  <si>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</si>
  <si>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</si>
  <si>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</si>
  <si>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</si>
  <si>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</si>
  <si>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</si>
  <si>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</si>
  <si>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</si>
  <si>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</si>
  <si>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</si>
  <si>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</si>
  <si>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</si>
  <si>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</si>
  <si>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</si>
  <si>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</si>
  <si>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</si>
  <si>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</si>
  <si>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</si>
  <si>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</si>
  <si>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</si>
  <si>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</si>
  <si>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</si>
  <si>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</si>
  <si>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</si>
  <si>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</si>
  <si>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</si>
  <si>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</si>
  <si>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</si>
  <si>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</si>
  <si>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</si>
  <si>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</si>
  <si>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</si>
  <si>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</si>
  <si>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</si>
  <si>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</si>
  <si>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</si>
  <si>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</si>
  <si>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</si>
  <si>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</si>
  <si>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</si>
  <si>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</si>
  <si>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</si>
  <si>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</si>
  <si>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</si>
  <si>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</si>
  <si>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</si>
  <si>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</si>
  <si>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</si>
  <si>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</si>
  <si>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</si>
  <si>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</si>
  <si>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</si>
  <si>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</si>
  <si>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</si>
  <si>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</si>
  <si>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</si>
  <si>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</si>
  <si>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</si>
  <si>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</si>
  <si>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</si>
  <si>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</si>
  <si>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</si>
  <si>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</si>
  <si>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</si>
  <si>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</si>
  <si>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</si>
  <si>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</si>
  <si>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</si>
  <si>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</si>
  <si>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</si>
  <si>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</si>
  <si>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</si>
  <si>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</si>
  <si>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</si>
  <si>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</si>
  <si>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</si>
  <si>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</si>
  <si>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</si>
  <si>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</si>
  <si>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</si>
  <si>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</si>
  <si>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</si>
  <si>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</si>
  <si>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</si>
  <si>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</si>
  <si>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</si>
  <si>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</si>
  <si>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</si>
  <si>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</si>
  <si>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</si>
  <si>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</si>
  <si>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</si>
  <si>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</si>
  <si>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</si>
  <si>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</si>
  <si>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</si>
  <si>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</si>
  <si>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</si>
  <si>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</si>
  <si>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</si>
  <si>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</si>
  <si>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</si>
  <si>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</si>
  <si>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</si>
  <si>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</si>
  <si>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</si>
  <si>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</si>
  <si>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</si>
  <si>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</si>
  <si>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</si>
  <si>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</si>
  <si>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</si>
  <si>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</si>
  <si>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</si>
  <si>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</si>
  <si>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</si>
  <si>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</si>
  <si>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</si>
  <si>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</si>
  <si>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</si>
  <si>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</si>
  <si>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</si>
  <si>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</si>
  <si>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</si>
  <si>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</si>
  <si>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</si>
  <si>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</si>
  <si>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</si>
  <si>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</si>
  <si>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</si>
  <si>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</si>
  <si>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</si>
  <si>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</si>
  <si>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</si>
  <si>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</si>
  <si>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</si>
  <si>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</si>
  <si>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</si>
  <si>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</si>
  <si>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</si>
  <si>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</si>
  <si>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</si>
  <si>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</si>
  <si>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</si>
  <si>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</si>
  <si>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</si>
  <si>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</si>
  <si>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</si>
  <si>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</si>
  <si>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</si>
  <si>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</si>
  <si>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</si>
  <si>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</si>
  <si>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</si>
  <si>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</si>
  <si>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</si>
  <si>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</si>
  <si>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</si>
  <si>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</si>
  <si>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</si>
  <si>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</si>
  <si>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</si>
  <si>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</si>
  <si>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</si>
  <si>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</si>
  <si>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</si>
  <si>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</si>
  <si>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</si>
  <si>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</si>
  <si>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</si>
  <si>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</si>
  <si>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</si>
  <si>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</si>
  <si>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</si>
  <si>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</si>
  <si>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</si>
  <si>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</si>
  <si>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</si>
  <si>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</si>
  <si>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</si>
  <si>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</si>
  <si>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</si>
  <si>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</si>
  <si>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</si>
  <si>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</si>
  <si>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</si>
  <si>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</si>
  <si>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</si>
  <si>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</si>
  <si>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</si>
  <si>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</si>
  <si>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</si>
  <si>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</si>
  <si>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</si>
  <si>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</si>
  <si>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</si>
  <si>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</si>
  <si>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</si>
  <si>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</si>
  <si>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</si>
  <si>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</si>
  <si>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</si>
  <si>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</si>
  <si>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</si>
  <si>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</si>
  <si>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</si>
  <si>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</si>
  <si>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</si>
  <si>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</si>
  <si>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</si>
  <si>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</si>
  <si>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</si>
  <si>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</si>
  <si>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</si>
  <si>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</si>
  <si>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</si>
  <si>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</si>
  <si>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</si>
  <si>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</si>
  <si>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</si>
  <si>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</si>
  <si>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</si>
  <si>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</si>
  <si>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</si>
  <si>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</si>
  <si>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</si>
  <si>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</si>
  <si>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</si>
  <si>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</si>
  <si>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</si>
  <si>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</si>
  <si>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</si>
  <si>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</si>
  <si>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</si>
  <si>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</si>
  <si>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</si>
  <si>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</si>
  <si>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</si>
  <si>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</si>
  <si>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</si>
  <si>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</si>
  <si>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</si>
  <si>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</si>
  <si>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</si>
  <si>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</si>
  <si>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</si>
  <si>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</si>
  <si>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</si>
  <si>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</si>
  <si>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</si>
  <si>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</si>
  <si>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</si>
  <si>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</si>
  <si>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</si>
  <si>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</si>
  <si>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</si>
  <si>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</si>
  <si>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</si>
  <si>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</si>
  <si>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</si>
  <si>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</si>
  <si>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</si>
  <si>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</si>
  <si>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</si>
  <si>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</si>
  <si>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</si>
  <si>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</si>
  <si>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</si>
  <si>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</si>
  <si>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</si>
  <si>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</si>
  <si>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</si>
  <si>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</si>
  <si>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</si>
  <si>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</si>
  <si>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</si>
  <si>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</si>
  <si>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</si>
  <si>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</si>
  <si>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</si>
  <si>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</si>
  <si>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</si>
  <si>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</si>
  <si>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</si>
  <si>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</si>
  <si>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</si>
  <si>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</si>
  <si>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</si>
  <si>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</si>
  <si>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</si>
  <si>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</si>
  <si>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</si>
  <si>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</si>
  <si>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</si>
  <si>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</si>
  <si>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</si>
  <si>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</si>
  <si>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</si>
  <si>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</si>
  <si>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</si>
  <si>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</si>
  <si>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</si>
  <si>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</si>
  <si>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</si>
  <si>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</si>
  <si>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</si>
  <si>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</si>
  <si>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</si>
  <si>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</si>
  <si>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</si>
  <si>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</si>
  <si>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</si>
  <si>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</si>
  <si>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</si>
  <si>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</si>
  <si>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</si>
  <si>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</si>
  <si>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</si>
  <si>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</si>
  <si>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</si>
  <si>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</si>
  <si>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</si>
  <si>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</si>
  <si>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</si>
  <si>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</si>
  <si>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</si>
  <si>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</si>
  <si>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</si>
  <si>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</si>
  <si>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</si>
  <si>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</si>
  <si>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</si>
  <si>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</si>
  <si>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</si>
  <si>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</si>
  <si>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</si>
  <si>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</si>
  <si>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</si>
  <si>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</si>
  <si>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</si>
  <si>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</si>
  <si>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</si>
  <si>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</si>
  <si>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</si>
  <si>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</si>
  <si>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</si>
  <si>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</si>
  <si>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</si>
  <si>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</si>
  <si>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</si>
  <si>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</si>
  <si>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</si>
  <si>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</si>
  <si>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</si>
  <si>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</si>
  <si>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</si>
  <si>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</si>
  <si>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</si>
  <si>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</si>
  <si>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</si>
  <si>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</si>
  <si>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</si>
  <si>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</si>
  <si>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</si>
  <si>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</si>
  <si>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</si>
  <si>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</si>
  <si>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</si>
  <si>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</si>
  <si>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</si>
  <si>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</si>
  <si>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</si>
  <si>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</si>
  <si>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</si>
  <si>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</si>
  <si>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</si>
  <si>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</si>
  <si>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</si>
  <si>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</si>
  <si>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</si>
  <si>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</si>
  <si>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</si>
  <si>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</si>
  <si>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</si>
  <si>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</si>
  <si>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</si>
  <si>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</si>
  <si>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</si>
  <si>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</si>
  <si>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</si>
  <si>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</si>
  <si>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</si>
  <si>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</si>
  <si>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</si>
  <si>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</si>
  <si>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</si>
  <si>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</si>
  <si>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</si>
  <si>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</si>
  <si>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</si>
  <si>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</si>
  <si>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</si>
  <si>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</si>
  <si>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</si>
  <si>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</si>
  <si>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</si>
  <si>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</si>
  <si>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</si>
  <si>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</si>
  <si>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</si>
  <si>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</si>
  <si>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</si>
  <si>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</si>
  <si>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</si>
  <si>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</si>
  <si>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</si>
  <si>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</si>
  <si>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</si>
  <si>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</si>
  <si>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</si>
  <si>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</si>
  <si>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</si>
  <si>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</si>
  <si>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</si>
  <si>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</si>
  <si>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</si>
  <si>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</si>
  <si>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</si>
  <si>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</si>
  <si>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</si>
  <si>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</si>
  <si>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</si>
  <si>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</si>
  <si>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</si>
  <si>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</si>
  <si>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</si>
  <si>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</si>
  <si>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</si>
  <si>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</si>
  <si>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</si>
  <si>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</si>
  <si>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</si>
  <si>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</si>
  <si>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</si>
  <si>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</si>
  <si>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</si>
  <si>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</si>
  <si>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</si>
  <si>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</si>
  <si>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</si>
  <si>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</si>
  <si>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</si>
  <si>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</si>
  <si>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</si>
  <si>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</si>
  <si>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</si>
  <si>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</si>
  <si>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</si>
  <si>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</si>
  <si>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</si>
  <si>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</si>
  <si>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</si>
  <si>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</si>
  <si>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</si>
  <si>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</si>
  <si>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</si>
  <si>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</si>
  <si>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</si>
  <si>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</si>
  <si>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</si>
  <si>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</si>
  <si>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</si>
  <si>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</si>
  <si>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</si>
  <si>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</si>
  <si>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</si>
  <si>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</si>
  <si>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</si>
  <si>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</si>
  <si>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</si>
  <si>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</si>
  <si>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</si>
  <si>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</si>
  <si>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</si>
  <si>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</si>
  <si>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</si>
  <si>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</si>
  <si>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</si>
  <si>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</si>
  <si>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</si>
  <si>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</si>
  <si>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</si>
  <si>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</si>
  <si>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</si>
  <si>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</si>
  <si>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</si>
  <si>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</si>
  <si>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</si>
  <si>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</si>
  <si>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</si>
  <si>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</si>
  <si>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</si>
  <si>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</si>
  <si>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</si>
  <si>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</si>
  <si>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</si>
  <si>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</si>
  <si>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</si>
  <si>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</si>
  <si>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</si>
  <si>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</si>
  <si>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</si>
  <si>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</si>
  <si>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</si>
  <si>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</si>
  <si>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</si>
  <si>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</si>
  <si>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</si>
  <si>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</si>
  <si>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</si>
  <si>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</si>
  <si>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</si>
  <si>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</si>
  <si>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</si>
  <si>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</si>
  <si>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</si>
  <si>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</si>
  <si>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</si>
  <si>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</si>
  <si>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</si>
  <si>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</si>
  <si>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</si>
  <si>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</si>
  <si>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</si>
  <si>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</si>
  <si>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</si>
  <si>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</si>
  <si>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</si>
  <si>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</si>
  <si>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</si>
  <si>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</si>
  <si>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</si>
  <si>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</si>
  <si>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</si>
  <si>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</si>
  <si>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</si>
  <si>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</si>
  <si>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</si>
  <si>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</si>
  <si>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</si>
  <si>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</si>
  <si>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</si>
  <si>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</si>
  <si>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</si>
  <si>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</si>
  <si>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</si>
  <si>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</si>
  <si>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</si>
  <si>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</si>
  <si>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</si>
  <si>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</si>
  <si>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</si>
  <si>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</si>
  <si>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</si>
  <si>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</si>
  <si>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</si>
  <si>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</si>
  <si>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</si>
  <si>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</si>
  <si>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</si>
  <si>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</si>
  <si>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</si>
  <si>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</si>
  <si>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</si>
  <si>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</si>
  <si>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</si>
  <si>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</si>
  <si>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</si>
  <si>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</si>
  <si>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</si>
  <si>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</si>
  <si>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</si>
  <si>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</si>
  <si>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</si>
  <si>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</si>
  <si>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</si>
  <si>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</si>
  <si>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</si>
  <si>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</si>
  <si>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</si>
  <si>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</si>
  <si>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</si>
  <si>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</si>
  <si>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</si>
  <si>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</si>
  <si>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</si>
  <si>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</si>
  <si>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</si>
  <si>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</si>
  <si>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</si>
  <si>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</si>
  <si>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</si>
  <si>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</si>
  <si>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</si>
  <si>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</si>
  <si>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</si>
  <si>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</si>
  <si>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</si>
  <si>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</si>
  <si>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</si>
  <si>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</si>
  <si>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</si>
  <si>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</si>
  <si>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</si>
  <si>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</si>
  <si>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</si>
  <si>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</si>
  <si>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</si>
  <si>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</si>
  <si>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</si>
  <si>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</si>
  <si>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</si>
  <si>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</si>
  <si>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</si>
  <si>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</si>
  <si>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</si>
  <si>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</si>
  <si>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</si>
  <si>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</si>
  <si>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</si>
  <si>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</si>
  <si>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</si>
  <si>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</si>
  <si>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</si>
  <si>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</si>
  <si>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</si>
  <si>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</si>
  <si>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</si>
  <si>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</si>
  <si>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</si>
  <si>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</si>
  <si>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</si>
  <si>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</si>
  <si>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</si>
  <si>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</si>
  <si>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</si>
  <si>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</si>
  <si>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</si>
  <si>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</si>
  <si>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</si>
  <si>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</si>
  <si>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</si>
  <si>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</si>
  <si>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</si>
  <si>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</si>
  <si>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</si>
  <si>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</si>
  <si>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</si>
  <si>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</si>
  <si>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</si>
  <si>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</si>
  <si>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</si>
  <si>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</si>
  <si>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</si>
  <si>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</si>
  <si>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</si>
  <si>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</si>
  <si>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</si>
  <si>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</si>
  <si>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</si>
  <si>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</si>
  <si>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</si>
  <si>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</si>
  <si>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</si>
  <si>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</si>
  <si>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</si>
  <si>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</si>
  <si>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</si>
  <si>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</si>
  <si>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</si>
  <si>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</si>
  <si>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</si>
  <si>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</si>
  <si>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</si>
  <si>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</si>
  <si>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</si>
  <si>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</si>
  <si>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</si>
  <si>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</si>
  <si>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</si>
  <si>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</si>
  <si>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</si>
  <si>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</si>
  <si>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</si>
  <si>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</si>
  <si>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</si>
  <si>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</si>
  <si>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</si>
  <si>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</si>
  <si>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</si>
  <si>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</si>
  <si>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</si>
  <si>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</si>
  <si>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</si>
  <si>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</si>
  <si>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</si>
  <si>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</si>
  <si>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</si>
  <si>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</si>
  <si>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</si>
  <si>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</si>
  <si>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</si>
  <si>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</si>
  <si>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</si>
  <si>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</si>
  <si>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</si>
  <si>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</si>
  <si>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</si>
  <si>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</si>
  <si>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</si>
  <si>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</si>
  <si>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</si>
  <si>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</si>
  <si>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</si>
  <si>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</si>
  <si>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</si>
  <si>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</si>
  <si>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</si>
  <si>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</si>
  <si>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</si>
  <si>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</si>
  <si>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</si>
  <si>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</si>
  <si>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</si>
  <si>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</si>
  <si>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</si>
  <si>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</si>
  <si>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</si>
  <si>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</si>
  <si>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</si>
  <si>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</si>
  <si>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</si>
  <si>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</si>
  <si>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</si>
  <si>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</si>
  <si>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</si>
  <si>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</si>
  <si>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</si>
  <si>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</si>
  <si>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</si>
  <si>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</si>
  <si>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</si>
  <si>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</si>
  <si>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</si>
  <si>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</si>
  <si>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</si>
  <si>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</si>
  <si>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</si>
  <si>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</si>
  <si>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</si>
  <si>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</si>
  <si>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</si>
  <si>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</si>
  <si>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Muhasebe İşlem Görevlisi</t>
  </si>
  <si>
    <t>Muhasebe İşlem Sorumlusu</t>
  </si>
  <si>
    <t>Muhasebe Yetkilisi</t>
  </si>
  <si>
    <t>Yazıcı</t>
  </si>
  <si>
    <t>Say2000i</t>
  </si>
  <si>
    <t>1</t>
  </si>
  <si>
    <t>İade Tutanağı</t>
  </si>
  <si>
    <t>5018 Sayılı Kanun</t>
  </si>
  <si>
    <t>Her Seferinde</t>
  </si>
  <si>
    <t>Çift Yönlü</t>
  </si>
  <si>
    <t>Bilgi Verme</t>
  </si>
  <si>
    <t>Yazılı</t>
  </si>
  <si>
    <t>Muhasebe Müdürlüğü</t>
  </si>
  <si>
    <t>Fotokopi Makinası</t>
  </si>
  <si>
    <t>Merkezi Yönetim Harcama Belgeleri Yönetmeliği</t>
  </si>
  <si>
    <t>Madde 61</t>
  </si>
  <si>
    <t>MİF</t>
  </si>
  <si>
    <t>Bilgisayar</t>
  </si>
  <si>
    <t>X</t>
  </si>
  <si>
    <t>Ara Sıra</t>
  </si>
  <si>
    <t>Ödeme İşlemleri</t>
  </si>
  <si>
    <t>Ödemenin etkin ve verimli bir şekilde yapılması</t>
  </si>
  <si>
    <t>Ön Ödeme İşlemleri Süreci</t>
  </si>
  <si>
    <t>Ön Ödeme İşlemleri Süreci İletişim Akış Diyagramı</t>
  </si>
  <si>
    <t>Ön ödemeyle ilgili evrakın muhasebe birimine gelmesi ile başlar, ödemenin yapılması ile sona erer</t>
  </si>
  <si>
    <t>Ön ödemeyle ilgili evrakın muhasebe birimine gelmesi</t>
  </si>
  <si>
    <t>KBS</t>
  </si>
  <si>
    <t>ÖEB ve Ekleri</t>
  </si>
  <si>
    <t>Teslim Tutanağı</t>
  </si>
  <si>
    <t>2</t>
  </si>
  <si>
    <t>Alındı Belgesi</t>
  </si>
  <si>
    <t>3</t>
  </si>
  <si>
    <t>ÖEB</t>
  </si>
  <si>
    <t>Telefon</t>
  </si>
  <si>
    <t>Evrakın Değerlendirilmesi</t>
  </si>
  <si>
    <t>Nadiren</t>
  </si>
  <si>
    <t>Ön Ödemeyle İlgili Olarak Gelen Evrakın Değerlendirilmesi</t>
  </si>
  <si>
    <t>MİF, ÖEB</t>
  </si>
  <si>
    <t>Muhasebe İşlem Fişinin (MİF) Görevlilerce Kontrol Edilmesi</t>
  </si>
  <si>
    <t>MİF'in Kontrol Edilmesi</t>
  </si>
  <si>
    <t>MİF'e İşlem Numarası Alınması</t>
  </si>
  <si>
    <t>MİF'e Onay Numarası Alınması</t>
  </si>
  <si>
    <t>MİF'in İade Edilmesi</t>
  </si>
  <si>
    <t>MİF'in Tutanakla İade Edilmesi</t>
  </si>
  <si>
    <t>MİF, İade Tutanağı</t>
  </si>
  <si>
    <t>Ön Ödeme Mahsubuyla İlgili Evrakın  Süresinde Yapılıp Yapılmadığının Kontrol Edilmesi</t>
  </si>
  <si>
    <t>Evrakın  Süresinde Yapılıp Yapılmadığının Kontrol Edilmesi</t>
  </si>
  <si>
    <t>Süresinde Yapılan Ön Ödeme Mahsubunda Kullanılmayan Ön Ödeme Artığı Olup Olmadığının Değerlendirilmesi</t>
  </si>
  <si>
    <t>Ön Ödeme Artığı Olup Olmadığının Değerlendirilmesi</t>
  </si>
  <si>
    <t>Verilen Ön Ödemeden Düşülmek Üzere Ön Ödeme Artığıyla İlgili MİF Düzenlenmesi</t>
  </si>
  <si>
    <t>Ön Ödeme Artığıyla İlgili MİF Düzenlenmesi</t>
  </si>
  <si>
    <t>Orta Sıklıkta</t>
  </si>
  <si>
    <t>MİF, Alındı Belgesi</t>
  </si>
  <si>
    <t>Er</t>
  </si>
  <si>
    <t>Erzurum Defterdarlığı</t>
  </si>
  <si>
    <t>Merkezi Yönetim Muhasebe Yönetmeliği</t>
  </si>
  <si>
    <t>Ön Ödeme Usül ve Esaslar Hakkında Yönetmelik</t>
  </si>
  <si>
    <t>Trabzon Defterdarlığı Muhasebe Müdürlüğü</t>
  </si>
  <si>
    <t>Say 2000i duyuruları.</t>
  </si>
  <si>
    <t xml:space="preserve">Muhasebe Yetkili </t>
  </si>
  <si>
    <t>Onay Alma</t>
  </si>
  <si>
    <t>462 2302046/120</t>
  </si>
  <si>
    <t>Trabzon Defterdarlığı</t>
  </si>
  <si>
    <t>İlknur ŞENSU</t>
  </si>
  <si>
    <t>V.H.K.İ.</t>
  </si>
  <si>
    <t>Hasan SAVRUM</t>
  </si>
  <si>
    <t>Muhasebe Müdürü</t>
  </si>
</sst>
</file>

<file path=xl/styles.xml><?xml version="1.0" encoding="utf-8"?>
<styleSheet xmlns="http://schemas.openxmlformats.org/spreadsheetml/2006/main" xmlns:mc="http://schemas.openxmlformats.org/markup-compatibility/2006" xmlns:x14ac="http://schemas.microsoft.com/office/spreadsheetml/2009/9/ac" mc:Ignorable="x14ac">
  <fonts count="40">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2"/>
      <color indexed="8"/>
      <name val="Gill Sans MT"/>
      <family val="2"/>
      <charset val="162"/>
    </font>
    <font>
      <sz val="14"/>
      <color theme="1"/>
      <name val="Gill Sans MT"/>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9" fillId="0" borderId="0"/>
    <xf numFmtId="0" fontId="11" fillId="0" borderId="0"/>
  </cellStyleXfs>
  <cellXfs count="173">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49" fontId="1" fillId="0" borderId="1" xfId="0" applyNumberFormat="1" applyFont="1" applyBorder="1" applyProtection="1">
      <protection locked="0"/>
    </xf>
    <xf numFmtId="0" fontId="0" fillId="3" borderId="0" xfId="0" applyFill="1" applyAlignment="1">
      <alignment wrapText="1"/>
    </xf>
    <xf numFmtId="14" fontId="13" fillId="0" borderId="1" xfId="0" quotePrefix="1" applyNumberFormat="1" applyFont="1" applyBorder="1" applyAlignment="1" applyProtection="1">
      <alignment wrapText="1"/>
      <protection locked="0"/>
    </xf>
    <xf numFmtId="0" fontId="1" fillId="0" borderId="0" xfId="0" applyFont="1" applyAlignment="1" applyProtection="1">
      <alignment vertical="center" wrapText="1"/>
      <protection locked="0"/>
    </xf>
    <xf numFmtId="0" fontId="4" fillId="0" borderId="0" xfId="0" applyFont="1" applyAlignment="1">
      <alignment horizontal="center"/>
    </xf>
    <xf numFmtId="0" fontId="38" fillId="0" borderId="0" xfId="0" applyFont="1" applyAlignment="1">
      <alignment horizontal="center"/>
    </xf>
    <xf numFmtId="0" fontId="35" fillId="3" borderId="1" xfId="1" applyFill="1" applyBorder="1" applyAlignment="1" applyProtection="1">
      <protection locked="0"/>
    </xf>
    <xf numFmtId="0" fontId="38" fillId="0" borderId="0" xfId="0" applyFont="1" applyAlignment="1">
      <alignment horizontal="center"/>
    </xf>
    <xf numFmtId="0" fontId="39" fillId="3" borderId="0" xfId="0" applyFont="1" applyFill="1" applyAlignment="1">
      <alignment wrapText="1"/>
    </xf>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2" fillId="2" borderId="14" xfId="1" applyFont="1" applyFill="1" applyBorder="1" applyAlignment="1" applyProtection="1">
      <alignment horizontal="center"/>
    </xf>
    <xf numFmtId="0" fontId="32" fillId="0" borderId="12" xfId="1" applyFont="1" applyBorder="1" applyAlignment="1" applyProtection="1">
      <alignment horizontal="center"/>
    </xf>
    <xf numFmtId="0" fontId="32"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0" xfId="0" applyFont="1"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0" fillId="0" borderId="25" xfId="0" applyBorder="1" applyAlignment="1">
      <alignment horizontal="center" vertical="top"/>
    </xf>
    <xf numFmtId="0" fontId="0" fillId="0" borderId="26" xfId="0" applyBorder="1" applyAlignment="1">
      <alignment horizontal="center" vertical="top"/>
    </xf>
    <xf numFmtId="0" fontId="0" fillId="0" borderId="27" xfId="0" applyBorder="1" applyAlignment="1">
      <alignment horizontal="center" vertical="top"/>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38" fillId="0" borderId="0" xfId="0" applyFont="1" applyAlignment="1">
      <alignment horizontal="center"/>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7" fillId="3" borderId="39" xfId="0" applyFont="1" applyFill="1" applyBorder="1" applyAlignment="1">
      <alignment horizontal="left" wrapText="1"/>
    </xf>
    <xf numFmtId="0" fontId="37" fillId="3" borderId="40" xfId="0" applyFont="1" applyFill="1" applyBorder="1" applyAlignment="1">
      <alignment horizontal="left" wrapText="1"/>
    </xf>
    <xf numFmtId="0" fontId="37"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9" fillId="3" borderId="28" xfId="0" applyFont="1" applyFill="1" applyBorder="1" applyAlignment="1">
      <alignment horizontal="center" wrapText="1"/>
    </xf>
    <xf numFmtId="0" fontId="39" fillId="3" borderId="29" xfId="0" applyFont="1" applyFill="1" applyBorder="1" applyAlignment="1">
      <alignment horizontal="center" wrapText="1"/>
    </xf>
    <xf numFmtId="0" fontId="39" fillId="3" borderId="30" xfId="0" applyFont="1" applyFill="1" applyBorder="1" applyAlignment="1">
      <alignment horizontal="center" wrapText="1"/>
    </xf>
    <xf numFmtId="0" fontId="39" fillId="3" borderId="25" xfId="0" applyFont="1" applyFill="1" applyBorder="1" applyAlignment="1">
      <alignment horizontal="center" vertical="top" wrapText="1"/>
    </xf>
    <xf numFmtId="0" fontId="39" fillId="3" borderId="26" xfId="0" applyFont="1" applyFill="1" applyBorder="1" applyAlignment="1">
      <alignment horizontal="center" vertical="top" wrapText="1"/>
    </xf>
    <xf numFmtId="0" fontId="39" fillId="3" borderId="27" xfId="0" applyFont="1" applyFill="1" applyBorder="1" applyAlignment="1">
      <alignment horizontal="center" vertical="top" wrapText="1"/>
    </xf>
    <xf numFmtId="0" fontId="35" fillId="2" borderId="18" xfId="1" applyFill="1" applyBorder="1" applyAlignment="1" applyProtection="1">
      <alignment horizontal="center" wrapText="1"/>
    </xf>
    <xf numFmtId="0" fontId="35" fillId="2" borderId="20" xfId="1" applyFill="1" applyBorder="1" applyAlignment="1" applyProtection="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9">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1</xdr:col>
      <xdr:colOff>390769</xdr:colOff>
      <xdr:row>13</xdr:row>
      <xdr:rowOff>32481</xdr:rowOff>
    </xdr:from>
    <xdr:to>
      <xdr:col>1</xdr:col>
      <xdr:colOff>1196732</xdr:colOff>
      <xdr:row>14</xdr:row>
      <xdr:rowOff>44693</xdr:rowOff>
    </xdr:to>
    <xdr:sp macro="" textlink="">
      <xdr:nvSpPr>
        <xdr:cNvPr id="5" name="4 Akış Çizelgesi: Sonlandırıcı"/>
        <xdr:cNvSpPr/>
      </xdr:nvSpPr>
      <xdr:spPr>
        <a:xfrm>
          <a:off x="1076569" y="2889981"/>
          <a:ext cx="805963" cy="2312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1</xdr:col>
      <xdr:colOff>397609</xdr:colOff>
      <xdr:row>6</xdr:row>
      <xdr:rowOff>172420</xdr:rowOff>
    </xdr:from>
    <xdr:to>
      <xdr:col>1</xdr:col>
      <xdr:colOff>1130301</xdr:colOff>
      <xdr:row>8</xdr:row>
      <xdr:rowOff>99151</xdr:rowOff>
    </xdr:to>
    <xdr:sp macro="" textlink="">
      <xdr:nvSpPr>
        <xdr:cNvPr id="6" name="5 Akış Çizelgesi: Karar"/>
        <xdr:cNvSpPr/>
      </xdr:nvSpPr>
      <xdr:spPr>
        <a:xfrm>
          <a:off x="1083409" y="1496395"/>
          <a:ext cx="732692" cy="364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1</xdr:col>
      <xdr:colOff>582247</xdr:colOff>
      <xdr:row>11</xdr:row>
      <xdr:rowOff>24407</xdr:rowOff>
    </xdr:from>
    <xdr:to>
      <xdr:col>1</xdr:col>
      <xdr:colOff>1192824</xdr:colOff>
      <xdr:row>12</xdr:row>
      <xdr:rowOff>183157</xdr:rowOff>
    </xdr:to>
    <xdr:sp macro="" textlink="">
      <xdr:nvSpPr>
        <xdr:cNvPr id="8" name="7 Akış Çizelgesi: Belge"/>
        <xdr:cNvSpPr/>
      </xdr:nvSpPr>
      <xdr:spPr>
        <a:xfrm>
          <a:off x="1268047" y="2443757"/>
          <a:ext cx="610577" cy="3778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1</xdr:col>
      <xdr:colOff>612043</xdr:colOff>
      <xdr:row>15</xdr:row>
      <xdr:rowOff>28575</xdr:rowOff>
    </xdr:from>
    <xdr:to>
      <xdr:col>1</xdr:col>
      <xdr:colOff>1051658</xdr:colOff>
      <xdr:row>16</xdr:row>
      <xdr:rowOff>101839</xdr:rowOff>
    </xdr:to>
    <xdr:sp macro="" textlink="">
      <xdr:nvSpPr>
        <xdr:cNvPr id="13" name="12 Akış Çizelgesi: Bağlayıcı"/>
        <xdr:cNvSpPr/>
      </xdr:nvSpPr>
      <xdr:spPr>
        <a:xfrm>
          <a:off x="1297843" y="3324225"/>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542925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413238</xdr:colOff>
      <xdr:row>1</xdr:row>
      <xdr:rowOff>125536</xdr:rowOff>
    </xdr:from>
    <xdr:to>
      <xdr:col>1</xdr:col>
      <xdr:colOff>1121517</xdr:colOff>
      <xdr:row>3</xdr:row>
      <xdr:rowOff>734</xdr:rowOff>
    </xdr:to>
    <xdr:sp macro="" textlink="">
      <xdr:nvSpPr>
        <xdr:cNvPr id="24" name="1 Akış Çizelgesi: İşlem"/>
        <xdr:cNvSpPr/>
      </xdr:nvSpPr>
      <xdr:spPr>
        <a:xfrm>
          <a:off x="1099038" y="335086"/>
          <a:ext cx="708279" cy="24667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95756</xdr:colOff>
      <xdr:row>0</xdr:row>
      <xdr:rowOff>72258</xdr:rowOff>
    </xdr:from>
    <xdr:to>
      <xdr:col>0</xdr:col>
      <xdr:colOff>663751</xdr:colOff>
      <xdr:row>2</xdr:row>
      <xdr:rowOff>107853</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756" y="72258"/>
          <a:ext cx="567995" cy="4691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171450</xdr:colOff>
      <xdr:row>3</xdr:row>
      <xdr:rowOff>76200</xdr:rowOff>
    </xdr:from>
    <xdr:to>
      <xdr:col>6</xdr:col>
      <xdr:colOff>0</xdr:colOff>
      <xdr:row>5</xdr:row>
      <xdr:rowOff>66675</xdr:rowOff>
    </xdr:to>
    <xdr:sp macro="" textlink="">
      <xdr:nvSpPr>
        <xdr:cNvPr id="99" name="4 Akış Çizelgesi: Sonlandırıcı"/>
        <xdr:cNvSpPr/>
      </xdr:nvSpPr>
      <xdr:spPr>
        <a:xfrm>
          <a:off x="2228850" y="628650"/>
          <a:ext cx="1885950" cy="371475"/>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mn-lt"/>
            </a:rPr>
            <a:t>Ön Ödemeyle İlgili Evrakın Muhasebe Birimine Gelmesi</a:t>
          </a:r>
        </a:p>
      </xdr:txBody>
    </xdr:sp>
    <xdr:clientData/>
  </xdr:twoCellAnchor>
  <xdr:twoCellAnchor>
    <xdr:from>
      <xdr:col>4</xdr:col>
      <xdr:colOff>200024</xdr:colOff>
      <xdr:row>17</xdr:row>
      <xdr:rowOff>94209</xdr:rowOff>
    </xdr:from>
    <xdr:to>
      <xdr:col>4</xdr:col>
      <xdr:colOff>682625</xdr:colOff>
      <xdr:row>18</xdr:row>
      <xdr:rowOff>123827</xdr:rowOff>
    </xdr:to>
    <xdr:sp macro="" textlink="">
      <xdr:nvSpPr>
        <xdr:cNvPr id="172" name="5 Akış Çizelgesi: Karar"/>
        <xdr:cNvSpPr/>
      </xdr:nvSpPr>
      <xdr:spPr>
        <a:xfrm>
          <a:off x="2943224" y="3294609"/>
          <a:ext cx="482601" cy="210593"/>
        </a:xfrm>
        <a:prstGeom prst="flowChartDecision">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tr-TR" sz="900" b="0" i="0" u="none" strike="noStrike" kern="0" cap="none" spc="0" normalizeH="0" baseline="0" noProof="0">
            <a:ln>
              <a:noFill/>
            </a:ln>
            <a:solidFill>
              <a:sysClr val="windowText" lastClr="000000"/>
            </a:solidFill>
            <a:effectLst/>
            <a:uLnTx/>
            <a:uFillTx/>
            <a:latin typeface="Gill Sans MT"/>
            <a:ea typeface="+mn-ea"/>
            <a:cs typeface="+mn-cs"/>
          </a:endParaRPr>
        </a:p>
      </xdr:txBody>
    </xdr:sp>
    <xdr:clientData/>
  </xdr:twoCellAnchor>
  <xdr:twoCellAnchor>
    <xdr:from>
      <xdr:col>1</xdr:col>
      <xdr:colOff>19050</xdr:colOff>
      <xdr:row>18</xdr:row>
      <xdr:rowOff>149226</xdr:rowOff>
    </xdr:from>
    <xdr:to>
      <xdr:col>2</xdr:col>
      <xdr:colOff>438149</xdr:colOff>
      <xdr:row>20</xdr:row>
      <xdr:rowOff>85726</xdr:rowOff>
    </xdr:to>
    <xdr:sp macro="" textlink="">
      <xdr:nvSpPr>
        <xdr:cNvPr id="173" name="4 Akış Çizelgesi: Sonlandırıcı"/>
        <xdr:cNvSpPr/>
      </xdr:nvSpPr>
      <xdr:spPr>
        <a:xfrm>
          <a:off x="704850" y="3530601"/>
          <a:ext cx="1104899" cy="298450"/>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Uygun</a:t>
          </a:r>
        </a:p>
      </xdr:txBody>
    </xdr:sp>
    <xdr:clientData/>
  </xdr:twoCellAnchor>
  <xdr:twoCellAnchor>
    <xdr:from>
      <xdr:col>6</xdr:col>
      <xdr:colOff>286185</xdr:colOff>
      <xdr:row>18</xdr:row>
      <xdr:rowOff>162556</xdr:rowOff>
    </xdr:from>
    <xdr:to>
      <xdr:col>8</xdr:col>
      <xdr:colOff>28575</xdr:colOff>
      <xdr:row>20</xdr:row>
      <xdr:rowOff>95251</xdr:rowOff>
    </xdr:to>
    <xdr:sp macro="" textlink="">
      <xdr:nvSpPr>
        <xdr:cNvPr id="174" name="4 Akış Çizelgesi: Sonlandırıcı"/>
        <xdr:cNvSpPr/>
      </xdr:nvSpPr>
      <xdr:spPr>
        <a:xfrm>
          <a:off x="4400985" y="3543931"/>
          <a:ext cx="1113990" cy="294645"/>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Uygun Değil</a:t>
          </a:r>
        </a:p>
      </xdr:txBody>
    </xdr:sp>
    <xdr:clientData/>
  </xdr:twoCellAnchor>
  <xdr:twoCellAnchor>
    <xdr:from>
      <xdr:col>1</xdr:col>
      <xdr:colOff>571500</xdr:colOff>
      <xdr:row>18</xdr:row>
      <xdr:rowOff>18530</xdr:rowOff>
    </xdr:from>
    <xdr:to>
      <xdr:col>4</xdr:col>
      <xdr:colOff>200024</xdr:colOff>
      <xdr:row>18</xdr:row>
      <xdr:rowOff>149225</xdr:rowOff>
    </xdr:to>
    <xdr:cxnSp macro="">
      <xdr:nvCxnSpPr>
        <xdr:cNvPr id="175" name="Dirsek Bağlayıcısı 174"/>
        <xdr:cNvCxnSpPr>
          <a:stCxn id="172" idx="1"/>
          <a:endCxn id="173" idx="0"/>
        </xdr:cNvCxnSpPr>
      </xdr:nvCxnSpPr>
      <xdr:spPr>
        <a:xfrm rot="10800000" flipV="1">
          <a:off x="1257300" y="3399905"/>
          <a:ext cx="1685924" cy="130695"/>
        </a:xfrm>
        <a:prstGeom prst="bentConnector2">
          <a:avLst/>
        </a:prstGeom>
        <a:noFill/>
        <a:ln w="12700" cap="flat" cmpd="sng" algn="ctr">
          <a:solidFill>
            <a:srgbClr val="4F81BD"/>
          </a:solidFill>
          <a:prstDash val="solid"/>
          <a:tailEnd type="arrow"/>
        </a:ln>
        <a:effectLst/>
      </xdr:spPr>
    </xdr:cxnSp>
    <xdr:clientData/>
  </xdr:twoCellAnchor>
  <xdr:twoCellAnchor>
    <xdr:from>
      <xdr:col>4</xdr:col>
      <xdr:colOff>682625</xdr:colOff>
      <xdr:row>18</xdr:row>
      <xdr:rowOff>18531</xdr:rowOff>
    </xdr:from>
    <xdr:to>
      <xdr:col>7</xdr:col>
      <xdr:colOff>157380</xdr:colOff>
      <xdr:row>18</xdr:row>
      <xdr:rowOff>162556</xdr:rowOff>
    </xdr:to>
    <xdr:cxnSp macro="">
      <xdr:nvCxnSpPr>
        <xdr:cNvPr id="176" name="Dirsek Bağlayıcısı 175"/>
        <xdr:cNvCxnSpPr>
          <a:stCxn id="172" idx="3"/>
          <a:endCxn id="174" idx="0"/>
        </xdr:cNvCxnSpPr>
      </xdr:nvCxnSpPr>
      <xdr:spPr>
        <a:xfrm>
          <a:off x="3425825" y="3399906"/>
          <a:ext cx="1532155" cy="144025"/>
        </a:xfrm>
        <a:prstGeom prst="bentConnector2">
          <a:avLst/>
        </a:prstGeom>
        <a:noFill/>
        <a:ln w="12700" cap="flat" cmpd="sng" algn="ctr">
          <a:solidFill>
            <a:srgbClr val="4F81BD"/>
          </a:solidFill>
          <a:prstDash val="solid"/>
          <a:tailEnd type="arrow"/>
        </a:ln>
        <a:effectLst/>
      </xdr:spPr>
    </xdr:cxnSp>
    <xdr:clientData/>
  </xdr:twoCellAnchor>
  <xdr:twoCellAnchor>
    <xdr:from>
      <xdr:col>3</xdr:col>
      <xdr:colOff>276225</xdr:colOff>
      <xdr:row>14</xdr:row>
      <xdr:rowOff>76200</xdr:rowOff>
    </xdr:from>
    <xdr:to>
      <xdr:col>5</xdr:col>
      <xdr:colOff>609600</xdr:colOff>
      <xdr:row>16</xdr:row>
      <xdr:rowOff>85725</xdr:rowOff>
    </xdr:to>
    <xdr:sp macro="" textlink="">
      <xdr:nvSpPr>
        <xdr:cNvPr id="177" name="1 Akış Çizelgesi: İşlem"/>
        <xdr:cNvSpPr/>
      </xdr:nvSpPr>
      <xdr:spPr>
        <a:xfrm>
          <a:off x="2333625" y="2733675"/>
          <a:ext cx="1704975" cy="371475"/>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Muhasebe İşlem Fişinin (MİF) Görevlilerce Kontrol Edilmesi</a:t>
          </a:r>
        </a:p>
      </xdr:txBody>
    </xdr:sp>
    <xdr:clientData/>
  </xdr:twoCellAnchor>
  <xdr:twoCellAnchor>
    <xdr:from>
      <xdr:col>4</xdr:col>
      <xdr:colOff>441325</xdr:colOff>
      <xdr:row>16</xdr:row>
      <xdr:rowOff>85725</xdr:rowOff>
    </xdr:from>
    <xdr:to>
      <xdr:col>4</xdr:col>
      <xdr:colOff>442913</xdr:colOff>
      <xdr:row>17</xdr:row>
      <xdr:rowOff>94209</xdr:rowOff>
    </xdr:to>
    <xdr:cxnSp macro="">
      <xdr:nvCxnSpPr>
        <xdr:cNvPr id="178" name="Düz Ok Bağlayıcısı 177"/>
        <xdr:cNvCxnSpPr>
          <a:stCxn id="177" idx="2"/>
          <a:endCxn id="172" idx="0"/>
        </xdr:cNvCxnSpPr>
      </xdr:nvCxnSpPr>
      <xdr:spPr>
        <a:xfrm flipH="1">
          <a:off x="3184525" y="3105150"/>
          <a:ext cx="1588" cy="189459"/>
        </a:xfrm>
        <a:prstGeom prst="straightConnector1">
          <a:avLst/>
        </a:prstGeom>
        <a:noFill/>
        <a:ln w="12700" cap="flat" cmpd="sng" algn="ctr">
          <a:solidFill>
            <a:srgbClr val="4F81BD"/>
          </a:solidFill>
          <a:prstDash val="solid"/>
          <a:tailEnd type="arrow"/>
        </a:ln>
        <a:effectLst/>
      </xdr:spPr>
    </xdr:cxnSp>
    <xdr:clientData/>
  </xdr:twoCellAnchor>
  <xdr:twoCellAnchor>
    <xdr:from>
      <xdr:col>1</xdr:col>
      <xdr:colOff>571500</xdr:colOff>
      <xdr:row>20</xdr:row>
      <xdr:rowOff>85726</xdr:rowOff>
    </xdr:from>
    <xdr:to>
      <xdr:col>1</xdr:col>
      <xdr:colOff>573088</xdr:colOff>
      <xdr:row>21</xdr:row>
      <xdr:rowOff>171450</xdr:rowOff>
    </xdr:to>
    <xdr:cxnSp macro="">
      <xdr:nvCxnSpPr>
        <xdr:cNvPr id="180" name="Düz Ok Bağlayıcısı 179"/>
        <xdr:cNvCxnSpPr>
          <a:stCxn id="173" idx="2"/>
          <a:endCxn id="205" idx="0"/>
        </xdr:cNvCxnSpPr>
      </xdr:nvCxnSpPr>
      <xdr:spPr>
        <a:xfrm>
          <a:off x="1257300" y="3829051"/>
          <a:ext cx="1588" cy="266699"/>
        </a:xfrm>
        <a:prstGeom prst="straightConnector1">
          <a:avLst/>
        </a:prstGeom>
        <a:noFill/>
        <a:ln w="12700" cap="flat" cmpd="sng" algn="ctr">
          <a:solidFill>
            <a:srgbClr val="4F81BD"/>
          </a:solidFill>
          <a:prstDash val="solid"/>
          <a:tailEnd type="arrow"/>
        </a:ln>
        <a:effectLst/>
      </xdr:spPr>
    </xdr:cxnSp>
    <xdr:clientData/>
  </xdr:twoCellAnchor>
  <xdr:twoCellAnchor>
    <xdr:from>
      <xdr:col>6</xdr:col>
      <xdr:colOff>247650</xdr:colOff>
      <xdr:row>22</xdr:row>
      <xdr:rowOff>57151</xdr:rowOff>
    </xdr:from>
    <xdr:to>
      <xdr:col>8</xdr:col>
      <xdr:colOff>85725</xdr:colOff>
      <xdr:row>24</xdr:row>
      <xdr:rowOff>95251</xdr:rowOff>
    </xdr:to>
    <xdr:sp macro="" textlink="">
      <xdr:nvSpPr>
        <xdr:cNvPr id="182" name="1 Akış Çizelgesi: İşlem"/>
        <xdr:cNvSpPr/>
      </xdr:nvSpPr>
      <xdr:spPr>
        <a:xfrm>
          <a:off x="4362450" y="4162426"/>
          <a:ext cx="1209675" cy="400050"/>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MİF'in Tutanakla İade Edilmesi</a:t>
          </a:r>
        </a:p>
      </xdr:txBody>
    </xdr:sp>
    <xdr:clientData/>
  </xdr:twoCellAnchor>
  <xdr:twoCellAnchor>
    <xdr:from>
      <xdr:col>5</xdr:col>
      <xdr:colOff>28575</xdr:colOff>
      <xdr:row>23</xdr:row>
      <xdr:rowOff>95251</xdr:rowOff>
    </xdr:from>
    <xdr:to>
      <xdr:col>6</xdr:col>
      <xdr:colOff>3175</xdr:colOff>
      <xdr:row>25</xdr:row>
      <xdr:rowOff>104776</xdr:rowOff>
    </xdr:to>
    <xdr:sp macro="" textlink="">
      <xdr:nvSpPr>
        <xdr:cNvPr id="183" name="7 Akış Çizelgesi: Belge"/>
        <xdr:cNvSpPr/>
      </xdr:nvSpPr>
      <xdr:spPr>
        <a:xfrm>
          <a:off x="3457575" y="4381501"/>
          <a:ext cx="660400" cy="371475"/>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İade Tutanağı</a:t>
          </a:r>
        </a:p>
      </xdr:txBody>
    </xdr:sp>
    <xdr:clientData/>
  </xdr:twoCellAnchor>
  <xdr:twoCellAnchor>
    <xdr:from>
      <xdr:col>6</xdr:col>
      <xdr:colOff>304800</xdr:colOff>
      <xdr:row>26</xdr:row>
      <xdr:rowOff>76201</xdr:rowOff>
    </xdr:from>
    <xdr:to>
      <xdr:col>8</xdr:col>
      <xdr:colOff>47190</xdr:colOff>
      <xdr:row>28</xdr:row>
      <xdr:rowOff>8896</xdr:rowOff>
    </xdr:to>
    <xdr:sp macro="" textlink="">
      <xdr:nvSpPr>
        <xdr:cNvPr id="185" name="4 Akış Çizelgesi: Sonlandırıcı"/>
        <xdr:cNvSpPr/>
      </xdr:nvSpPr>
      <xdr:spPr>
        <a:xfrm>
          <a:off x="4419600" y="4905376"/>
          <a:ext cx="1113990" cy="294645"/>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MİF İade Edildi</a:t>
          </a:r>
        </a:p>
      </xdr:txBody>
    </xdr:sp>
    <xdr:clientData/>
  </xdr:twoCellAnchor>
  <xdr:twoCellAnchor>
    <xdr:from>
      <xdr:col>7</xdr:col>
      <xdr:colOff>157380</xdr:colOff>
      <xdr:row>20</xdr:row>
      <xdr:rowOff>95251</xdr:rowOff>
    </xdr:from>
    <xdr:to>
      <xdr:col>7</xdr:col>
      <xdr:colOff>166688</xdr:colOff>
      <xdr:row>22</xdr:row>
      <xdr:rowOff>57151</xdr:rowOff>
    </xdr:to>
    <xdr:cxnSp macro="">
      <xdr:nvCxnSpPr>
        <xdr:cNvPr id="187" name="Düz Ok Bağlayıcısı 186"/>
        <xdr:cNvCxnSpPr>
          <a:stCxn id="174" idx="2"/>
          <a:endCxn id="182" idx="0"/>
        </xdr:cNvCxnSpPr>
      </xdr:nvCxnSpPr>
      <xdr:spPr>
        <a:xfrm>
          <a:off x="4957980" y="3838576"/>
          <a:ext cx="9308" cy="323850"/>
        </a:xfrm>
        <a:prstGeom prst="straightConnector1">
          <a:avLst/>
        </a:prstGeom>
        <a:noFill/>
        <a:ln w="12700" cap="flat" cmpd="sng" algn="ctr">
          <a:solidFill>
            <a:srgbClr val="4F81BD"/>
          </a:solidFill>
          <a:prstDash val="solid"/>
          <a:tailEnd type="arrow"/>
        </a:ln>
        <a:effectLst/>
      </xdr:spPr>
    </xdr:cxnSp>
    <xdr:clientData/>
  </xdr:twoCellAnchor>
  <xdr:twoCellAnchor>
    <xdr:from>
      <xdr:col>7</xdr:col>
      <xdr:colOff>166688</xdr:colOff>
      <xdr:row>24</xdr:row>
      <xdr:rowOff>95251</xdr:rowOff>
    </xdr:from>
    <xdr:to>
      <xdr:col>7</xdr:col>
      <xdr:colOff>175995</xdr:colOff>
      <xdr:row>26</xdr:row>
      <xdr:rowOff>76201</xdr:rowOff>
    </xdr:to>
    <xdr:cxnSp macro="">
      <xdr:nvCxnSpPr>
        <xdr:cNvPr id="189" name="Düz Ok Bağlayıcısı 188"/>
        <xdr:cNvCxnSpPr>
          <a:stCxn id="182" idx="2"/>
          <a:endCxn id="185" idx="0"/>
        </xdr:cNvCxnSpPr>
      </xdr:nvCxnSpPr>
      <xdr:spPr>
        <a:xfrm>
          <a:off x="4967288" y="4562476"/>
          <a:ext cx="9307" cy="342900"/>
        </a:xfrm>
        <a:prstGeom prst="straightConnector1">
          <a:avLst/>
        </a:prstGeom>
        <a:noFill/>
        <a:ln w="12700" cap="flat" cmpd="sng" algn="ctr">
          <a:solidFill>
            <a:srgbClr val="4F81BD"/>
          </a:solidFill>
          <a:prstDash val="solid"/>
          <a:tailEnd type="arrow"/>
        </a:ln>
        <a:effectLst/>
      </xdr:spPr>
    </xdr:cxnSp>
    <xdr:clientData/>
  </xdr:twoCellAnchor>
  <xdr:twoCellAnchor>
    <xdr:from>
      <xdr:col>0</xdr:col>
      <xdr:colOff>533400</xdr:colOff>
      <xdr:row>21</xdr:row>
      <xdr:rowOff>171450</xdr:rowOff>
    </xdr:from>
    <xdr:to>
      <xdr:col>2</xdr:col>
      <xdr:colOff>612775</xdr:colOff>
      <xdr:row>24</xdr:row>
      <xdr:rowOff>95251</xdr:rowOff>
    </xdr:to>
    <xdr:sp macro="" textlink="">
      <xdr:nvSpPr>
        <xdr:cNvPr id="205" name="1 Akış Çizelgesi: İşlem"/>
        <xdr:cNvSpPr/>
      </xdr:nvSpPr>
      <xdr:spPr>
        <a:xfrm>
          <a:off x="533400" y="4095750"/>
          <a:ext cx="1450975" cy="466726"/>
        </a:xfrm>
        <a:prstGeom prst="flowChartProcess">
          <a:avLst/>
        </a:prstGeom>
        <a:solidFill>
          <a:srgbClr val="1F497D">
            <a:lumMod val="20000"/>
            <a:lumOff val="80000"/>
          </a:srgbClr>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MİF'in Muhasebe Yetkilisi Tarafından İmzalanması</a:t>
          </a:r>
        </a:p>
      </xdr:txBody>
    </xdr:sp>
    <xdr:clientData/>
  </xdr:twoCellAnchor>
  <xdr:twoCellAnchor>
    <xdr:from>
      <xdr:col>0</xdr:col>
      <xdr:colOff>657225</xdr:colOff>
      <xdr:row>26</xdr:row>
      <xdr:rowOff>28576</xdr:rowOff>
    </xdr:from>
    <xdr:to>
      <xdr:col>2</xdr:col>
      <xdr:colOff>495300</xdr:colOff>
      <xdr:row>28</xdr:row>
      <xdr:rowOff>66676</xdr:rowOff>
    </xdr:to>
    <xdr:sp macro="" textlink="">
      <xdr:nvSpPr>
        <xdr:cNvPr id="206" name="1 Akış Çizelgesi: İşlem"/>
        <xdr:cNvSpPr/>
      </xdr:nvSpPr>
      <xdr:spPr>
        <a:xfrm>
          <a:off x="657225" y="4857751"/>
          <a:ext cx="1209675" cy="400050"/>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MİF'e İşlem Numarası Alınması</a:t>
          </a:r>
        </a:p>
      </xdr:txBody>
    </xdr:sp>
    <xdr:clientData/>
  </xdr:twoCellAnchor>
  <xdr:twoCellAnchor>
    <xdr:from>
      <xdr:col>0</xdr:col>
      <xdr:colOff>657225</xdr:colOff>
      <xdr:row>30</xdr:row>
      <xdr:rowOff>19051</xdr:rowOff>
    </xdr:from>
    <xdr:to>
      <xdr:col>2</xdr:col>
      <xdr:colOff>495300</xdr:colOff>
      <xdr:row>32</xdr:row>
      <xdr:rowOff>57151</xdr:rowOff>
    </xdr:to>
    <xdr:sp macro="" textlink="">
      <xdr:nvSpPr>
        <xdr:cNvPr id="207" name="1 Akış Çizelgesi: İşlem"/>
        <xdr:cNvSpPr/>
      </xdr:nvSpPr>
      <xdr:spPr>
        <a:xfrm>
          <a:off x="657225" y="5572126"/>
          <a:ext cx="1209675" cy="400050"/>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MİF'e Onay Numarası Alınması</a:t>
          </a:r>
        </a:p>
      </xdr:txBody>
    </xdr:sp>
    <xdr:clientData/>
  </xdr:twoCellAnchor>
  <xdr:twoCellAnchor>
    <xdr:from>
      <xdr:col>0</xdr:col>
      <xdr:colOff>542925</xdr:colOff>
      <xdr:row>34</xdr:row>
      <xdr:rowOff>28576</xdr:rowOff>
    </xdr:from>
    <xdr:to>
      <xdr:col>2</xdr:col>
      <xdr:colOff>619125</xdr:colOff>
      <xdr:row>35</xdr:row>
      <xdr:rowOff>174382</xdr:rowOff>
    </xdr:to>
    <xdr:sp macro="" textlink="">
      <xdr:nvSpPr>
        <xdr:cNvPr id="208" name="6 Akış Çizelgesi: Önceden Tanımlı İşlem"/>
        <xdr:cNvSpPr/>
      </xdr:nvSpPr>
      <xdr:spPr>
        <a:xfrm>
          <a:off x="542925" y="6305551"/>
          <a:ext cx="1447800" cy="326781"/>
        </a:xfrm>
        <a:prstGeom prst="flowChartPredefined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Keös Ödeme İşlemleri Süreci</a:t>
          </a:r>
        </a:p>
      </xdr:txBody>
    </xdr:sp>
    <xdr:clientData/>
  </xdr:twoCellAnchor>
  <xdr:twoCellAnchor>
    <xdr:from>
      <xdr:col>0</xdr:col>
      <xdr:colOff>552450</xdr:colOff>
      <xdr:row>37</xdr:row>
      <xdr:rowOff>133351</xdr:rowOff>
    </xdr:from>
    <xdr:to>
      <xdr:col>2</xdr:col>
      <xdr:colOff>619125</xdr:colOff>
      <xdr:row>39</xdr:row>
      <xdr:rowOff>85725</xdr:rowOff>
    </xdr:to>
    <xdr:sp macro="" textlink="">
      <xdr:nvSpPr>
        <xdr:cNvPr id="209" name="4 Akış Çizelgesi: Sonlandırıcı"/>
        <xdr:cNvSpPr/>
      </xdr:nvSpPr>
      <xdr:spPr>
        <a:xfrm>
          <a:off x="552450" y="6953251"/>
          <a:ext cx="1438275" cy="314324"/>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Ön Ödeme Yapıldı</a:t>
          </a:r>
        </a:p>
      </xdr:txBody>
    </xdr:sp>
    <xdr:clientData/>
  </xdr:twoCellAnchor>
  <xdr:twoCellAnchor>
    <xdr:from>
      <xdr:col>1</xdr:col>
      <xdr:colOff>576263</xdr:colOff>
      <xdr:row>28</xdr:row>
      <xdr:rowOff>66676</xdr:rowOff>
    </xdr:from>
    <xdr:to>
      <xdr:col>1</xdr:col>
      <xdr:colOff>576263</xdr:colOff>
      <xdr:row>30</xdr:row>
      <xdr:rowOff>19051</xdr:rowOff>
    </xdr:to>
    <xdr:cxnSp macro="">
      <xdr:nvCxnSpPr>
        <xdr:cNvPr id="210" name="Düz Ok Bağlayıcısı 209"/>
        <xdr:cNvCxnSpPr>
          <a:stCxn id="206" idx="2"/>
          <a:endCxn id="207" idx="0"/>
        </xdr:cNvCxnSpPr>
      </xdr:nvCxnSpPr>
      <xdr:spPr>
        <a:xfrm>
          <a:off x="1262063" y="5257801"/>
          <a:ext cx="0" cy="314325"/>
        </a:xfrm>
        <a:prstGeom prst="straightConnector1">
          <a:avLst/>
        </a:prstGeom>
        <a:noFill/>
        <a:ln w="12700" cap="flat" cmpd="sng" algn="ctr">
          <a:solidFill>
            <a:srgbClr val="4F81BD"/>
          </a:solidFill>
          <a:prstDash val="solid"/>
          <a:tailEnd type="arrow"/>
        </a:ln>
        <a:effectLst/>
      </xdr:spPr>
    </xdr:cxnSp>
    <xdr:clientData/>
  </xdr:twoCellAnchor>
  <xdr:twoCellAnchor>
    <xdr:from>
      <xdr:col>1</xdr:col>
      <xdr:colOff>576263</xdr:colOff>
      <xdr:row>32</xdr:row>
      <xdr:rowOff>57151</xdr:rowOff>
    </xdr:from>
    <xdr:to>
      <xdr:col>1</xdr:col>
      <xdr:colOff>581025</xdr:colOff>
      <xdr:row>34</xdr:row>
      <xdr:rowOff>28576</xdr:rowOff>
    </xdr:to>
    <xdr:cxnSp macro="">
      <xdr:nvCxnSpPr>
        <xdr:cNvPr id="211" name="Düz Ok Bağlayıcısı 210"/>
        <xdr:cNvCxnSpPr>
          <a:stCxn id="207" idx="2"/>
          <a:endCxn id="208" idx="0"/>
        </xdr:cNvCxnSpPr>
      </xdr:nvCxnSpPr>
      <xdr:spPr>
        <a:xfrm>
          <a:off x="1262063" y="5972176"/>
          <a:ext cx="4762" cy="333375"/>
        </a:xfrm>
        <a:prstGeom prst="straightConnector1">
          <a:avLst/>
        </a:prstGeom>
        <a:noFill/>
        <a:ln w="12700" cap="flat" cmpd="sng" algn="ctr">
          <a:solidFill>
            <a:srgbClr val="4F81BD"/>
          </a:solidFill>
          <a:prstDash val="solid"/>
          <a:tailEnd type="arrow"/>
        </a:ln>
        <a:effectLst/>
      </xdr:spPr>
    </xdr:cxnSp>
    <xdr:clientData/>
  </xdr:twoCellAnchor>
  <xdr:twoCellAnchor>
    <xdr:from>
      <xdr:col>1</xdr:col>
      <xdr:colOff>581025</xdr:colOff>
      <xdr:row>35</xdr:row>
      <xdr:rowOff>174382</xdr:rowOff>
    </xdr:from>
    <xdr:to>
      <xdr:col>1</xdr:col>
      <xdr:colOff>585788</xdr:colOff>
      <xdr:row>37</xdr:row>
      <xdr:rowOff>133351</xdr:rowOff>
    </xdr:to>
    <xdr:cxnSp macro="">
      <xdr:nvCxnSpPr>
        <xdr:cNvPr id="212" name="Düz Ok Bağlayıcısı 211"/>
        <xdr:cNvCxnSpPr>
          <a:stCxn id="208" idx="2"/>
          <a:endCxn id="209" idx="0"/>
        </xdr:cNvCxnSpPr>
      </xdr:nvCxnSpPr>
      <xdr:spPr>
        <a:xfrm>
          <a:off x="1266825" y="6632332"/>
          <a:ext cx="4763" cy="320919"/>
        </a:xfrm>
        <a:prstGeom prst="straightConnector1">
          <a:avLst/>
        </a:prstGeom>
        <a:noFill/>
        <a:ln w="12700" cap="flat" cmpd="sng" algn="ctr">
          <a:solidFill>
            <a:srgbClr val="4F81BD"/>
          </a:solidFill>
          <a:prstDash val="solid"/>
          <a:tailEnd type="arrow"/>
        </a:ln>
        <a:effectLst/>
      </xdr:spPr>
    </xdr:cxnSp>
    <xdr:clientData/>
  </xdr:twoCellAnchor>
  <xdr:twoCellAnchor>
    <xdr:from>
      <xdr:col>1</xdr:col>
      <xdr:colOff>573088</xdr:colOff>
      <xdr:row>24</xdr:row>
      <xdr:rowOff>95251</xdr:rowOff>
    </xdr:from>
    <xdr:to>
      <xdr:col>1</xdr:col>
      <xdr:colOff>576263</xdr:colOff>
      <xdr:row>26</xdr:row>
      <xdr:rowOff>28576</xdr:rowOff>
    </xdr:to>
    <xdr:cxnSp macro="">
      <xdr:nvCxnSpPr>
        <xdr:cNvPr id="213" name="Düz Ok Bağlayıcısı 212"/>
        <xdr:cNvCxnSpPr>
          <a:stCxn id="205" idx="2"/>
          <a:endCxn id="206" idx="0"/>
        </xdr:cNvCxnSpPr>
      </xdr:nvCxnSpPr>
      <xdr:spPr>
        <a:xfrm>
          <a:off x="1258888" y="4562476"/>
          <a:ext cx="3175" cy="295275"/>
        </a:xfrm>
        <a:prstGeom prst="straightConnector1">
          <a:avLst/>
        </a:prstGeom>
        <a:noFill/>
        <a:ln w="12700" cap="flat" cmpd="sng" algn="ctr">
          <a:solidFill>
            <a:srgbClr val="4F81BD"/>
          </a:solidFill>
          <a:prstDash val="solid"/>
          <a:tailEnd type="arrow"/>
        </a:ln>
        <a:effectLst/>
      </xdr:spPr>
    </xdr:cxnSp>
    <xdr:clientData/>
  </xdr:twoCellAnchor>
  <xdr:twoCellAnchor>
    <xdr:from>
      <xdr:col>3</xdr:col>
      <xdr:colOff>95250</xdr:colOff>
      <xdr:row>25</xdr:row>
      <xdr:rowOff>19051</xdr:rowOff>
    </xdr:from>
    <xdr:to>
      <xdr:col>4</xdr:col>
      <xdr:colOff>76200</xdr:colOff>
      <xdr:row>26</xdr:row>
      <xdr:rowOff>110156</xdr:rowOff>
    </xdr:to>
    <xdr:sp macro="" textlink="">
      <xdr:nvSpPr>
        <xdr:cNvPr id="214" name="15 Akış Çizelgesi: Manyetik Disk"/>
        <xdr:cNvSpPr/>
      </xdr:nvSpPr>
      <xdr:spPr>
        <a:xfrm>
          <a:off x="2152650" y="4667251"/>
          <a:ext cx="666750" cy="272080"/>
        </a:xfrm>
        <a:prstGeom prst="flowChartMagneticDisk">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Say2000i</a:t>
          </a:r>
        </a:p>
      </xdr:txBody>
    </xdr:sp>
    <xdr:clientData/>
  </xdr:twoCellAnchor>
  <xdr:twoCellAnchor>
    <xdr:from>
      <xdr:col>3</xdr:col>
      <xdr:colOff>95250</xdr:colOff>
      <xdr:row>29</xdr:row>
      <xdr:rowOff>142876</xdr:rowOff>
    </xdr:from>
    <xdr:to>
      <xdr:col>4</xdr:col>
      <xdr:colOff>76200</xdr:colOff>
      <xdr:row>31</xdr:row>
      <xdr:rowOff>53006</xdr:rowOff>
    </xdr:to>
    <xdr:sp macro="" textlink="">
      <xdr:nvSpPr>
        <xdr:cNvPr id="215" name="15 Akış Çizelgesi: Manyetik Disk"/>
        <xdr:cNvSpPr/>
      </xdr:nvSpPr>
      <xdr:spPr>
        <a:xfrm>
          <a:off x="2152650" y="5514976"/>
          <a:ext cx="666750" cy="272080"/>
        </a:xfrm>
        <a:prstGeom prst="flowChartMagneticDisk">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Say2000i</a:t>
          </a:r>
        </a:p>
      </xdr:txBody>
    </xdr:sp>
    <xdr:clientData/>
  </xdr:twoCellAnchor>
  <xdr:twoCellAnchor>
    <xdr:from>
      <xdr:col>3</xdr:col>
      <xdr:colOff>200025</xdr:colOff>
      <xdr:row>6</xdr:row>
      <xdr:rowOff>114300</xdr:rowOff>
    </xdr:from>
    <xdr:to>
      <xdr:col>5</xdr:col>
      <xdr:colOff>657225</xdr:colOff>
      <xdr:row>8</xdr:row>
      <xdr:rowOff>85725</xdr:rowOff>
    </xdr:to>
    <xdr:sp macro="" textlink="">
      <xdr:nvSpPr>
        <xdr:cNvPr id="219" name="1 Akış Çizelgesi: İşlem"/>
        <xdr:cNvSpPr/>
      </xdr:nvSpPr>
      <xdr:spPr>
        <a:xfrm>
          <a:off x="2257425" y="1238250"/>
          <a:ext cx="1828800" cy="352425"/>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Ön Ödemeyle İlgili Olarak Gelen Evrakın Değerlendirilmesi</a:t>
          </a:r>
        </a:p>
      </xdr:txBody>
    </xdr:sp>
    <xdr:clientData/>
  </xdr:twoCellAnchor>
  <xdr:twoCellAnchor>
    <xdr:from>
      <xdr:col>4</xdr:col>
      <xdr:colOff>190499</xdr:colOff>
      <xdr:row>9</xdr:row>
      <xdr:rowOff>113259</xdr:rowOff>
    </xdr:from>
    <xdr:to>
      <xdr:col>4</xdr:col>
      <xdr:colOff>673100</xdr:colOff>
      <xdr:row>10</xdr:row>
      <xdr:rowOff>133352</xdr:rowOff>
    </xdr:to>
    <xdr:sp macro="" textlink="">
      <xdr:nvSpPr>
        <xdr:cNvPr id="220" name="5 Akış Çizelgesi: Karar"/>
        <xdr:cNvSpPr/>
      </xdr:nvSpPr>
      <xdr:spPr>
        <a:xfrm>
          <a:off x="2933699" y="1808709"/>
          <a:ext cx="482601" cy="210593"/>
        </a:xfrm>
        <a:prstGeom prst="flowChartDecision">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tr-TR" sz="900" b="0" i="0" u="none" strike="noStrike" kern="0" cap="none" spc="0" normalizeH="0" baseline="0" noProof="0">
            <a:ln>
              <a:noFill/>
            </a:ln>
            <a:solidFill>
              <a:sysClr val="windowText" lastClr="000000"/>
            </a:solidFill>
            <a:effectLst/>
            <a:uLnTx/>
            <a:uFillTx/>
            <a:latin typeface="Gill Sans MT"/>
            <a:ea typeface="+mn-ea"/>
            <a:cs typeface="+mn-cs"/>
          </a:endParaRPr>
        </a:p>
      </xdr:txBody>
    </xdr:sp>
    <xdr:clientData/>
  </xdr:twoCellAnchor>
  <xdr:twoCellAnchor>
    <xdr:from>
      <xdr:col>3</xdr:col>
      <xdr:colOff>571500</xdr:colOff>
      <xdr:row>11</xdr:row>
      <xdr:rowOff>101601</xdr:rowOff>
    </xdr:from>
    <xdr:to>
      <xdr:col>5</xdr:col>
      <xdr:colOff>304799</xdr:colOff>
      <xdr:row>13</xdr:row>
      <xdr:rowOff>38101</xdr:rowOff>
    </xdr:to>
    <xdr:sp macro="" textlink="">
      <xdr:nvSpPr>
        <xdr:cNvPr id="221" name="4 Akış Çizelgesi: Sonlandırıcı"/>
        <xdr:cNvSpPr/>
      </xdr:nvSpPr>
      <xdr:spPr>
        <a:xfrm>
          <a:off x="2628900" y="2216151"/>
          <a:ext cx="1104899" cy="298450"/>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Ön Ödeme Yapılması (MİF)</a:t>
          </a:r>
        </a:p>
      </xdr:txBody>
    </xdr:sp>
    <xdr:clientData/>
  </xdr:twoCellAnchor>
  <xdr:twoCellAnchor>
    <xdr:from>
      <xdr:col>6</xdr:col>
      <xdr:colOff>552885</xdr:colOff>
      <xdr:row>11</xdr:row>
      <xdr:rowOff>105406</xdr:rowOff>
    </xdr:from>
    <xdr:to>
      <xdr:col>8</xdr:col>
      <xdr:colOff>295275</xdr:colOff>
      <xdr:row>13</xdr:row>
      <xdr:rowOff>38101</xdr:rowOff>
    </xdr:to>
    <xdr:sp macro="" textlink="">
      <xdr:nvSpPr>
        <xdr:cNvPr id="222" name="4 Akış Çizelgesi: Sonlandırıcı"/>
        <xdr:cNvSpPr/>
      </xdr:nvSpPr>
      <xdr:spPr>
        <a:xfrm>
          <a:off x="4667685" y="2219956"/>
          <a:ext cx="1113990" cy="294645"/>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Ön Ödeme Mahsubu (ÖEB)</a:t>
          </a:r>
        </a:p>
      </xdr:txBody>
    </xdr:sp>
    <xdr:clientData/>
  </xdr:twoCellAnchor>
  <xdr:twoCellAnchor>
    <xdr:from>
      <xdr:col>4</xdr:col>
      <xdr:colOff>673100</xdr:colOff>
      <xdr:row>10</xdr:row>
      <xdr:rowOff>28056</xdr:rowOff>
    </xdr:from>
    <xdr:to>
      <xdr:col>7</xdr:col>
      <xdr:colOff>424080</xdr:colOff>
      <xdr:row>11</xdr:row>
      <xdr:rowOff>105406</xdr:rowOff>
    </xdr:to>
    <xdr:cxnSp macro="">
      <xdr:nvCxnSpPr>
        <xdr:cNvPr id="224" name="Dirsek Bağlayıcısı 223"/>
        <xdr:cNvCxnSpPr>
          <a:stCxn id="220" idx="3"/>
          <a:endCxn id="222" idx="0"/>
        </xdr:cNvCxnSpPr>
      </xdr:nvCxnSpPr>
      <xdr:spPr>
        <a:xfrm>
          <a:off x="3416300" y="1914006"/>
          <a:ext cx="1808380" cy="305950"/>
        </a:xfrm>
        <a:prstGeom prst="bentConnector2">
          <a:avLst/>
        </a:prstGeom>
        <a:noFill/>
        <a:ln w="12700" cap="flat" cmpd="sng" algn="ctr">
          <a:solidFill>
            <a:srgbClr val="4F81BD"/>
          </a:solidFill>
          <a:prstDash val="solid"/>
          <a:tailEnd type="arrow"/>
        </a:ln>
        <a:effectLst/>
      </xdr:spPr>
    </xdr:cxnSp>
    <xdr:clientData/>
  </xdr:twoCellAnchor>
  <xdr:twoCellAnchor>
    <xdr:from>
      <xdr:col>4</xdr:col>
      <xdr:colOff>428625</xdr:colOff>
      <xdr:row>8</xdr:row>
      <xdr:rowOff>85725</xdr:rowOff>
    </xdr:from>
    <xdr:to>
      <xdr:col>4</xdr:col>
      <xdr:colOff>431800</xdr:colOff>
      <xdr:row>9</xdr:row>
      <xdr:rowOff>113259</xdr:rowOff>
    </xdr:to>
    <xdr:cxnSp macro="">
      <xdr:nvCxnSpPr>
        <xdr:cNvPr id="225" name="Düz Ok Bağlayıcısı 224"/>
        <xdr:cNvCxnSpPr>
          <a:stCxn id="219" idx="2"/>
          <a:endCxn id="220" idx="0"/>
        </xdr:cNvCxnSpPr>
      </xdr:nvCxnSpPr>
      <xdr:spPr>
        <a:xfrm>
          <a:off x="3171825" y="1590675"/>
          <a:ext cx="3175" cy="218034"/>
        </a:xfrm>
        <a:prstGeom prst="straightConnector1">
          <a:avLst/>
        </a:prstGeom>
        <a:noFill/>
        <a:ln w="12700" cap="flat" cmpd="sng" algn="ctr">
          <a:solidFill>
            <a:srgbClr val="4F81BD"/>
          </a:solidFill>
          <a:prstDash val="solid"/>
          <a:tailEnd type="arrow"/>
        </a:ln>
        <a:effectLst/>
      </xdr:spPr>
    </xdr:cxnSp>
    <xdr:clientData/>
  </xdr:twoCellAnchor>
  <xdr:twoCellAnchor>
    <xdr:from>
      <xdr:col>4</xdr:col>
      <xdr:colOff>438150</xdr:colOff>
      <xdr:row>13</xdr:row>
      <xdr:rowOff>38101</xdr:rowOff>
    </xdr:from>
    <xdr:to>
      <xdr:col>4</xdr:col>
      <xdr:colOff>442913</xdr:colOff>
      <xdr:row>14</xdr:row>
      <xdr:rowOff>76200</xdr:rowOff>
    </xdr:to>
    <xdr:cxnSp macro="">
      <xdr:nvCxnSpPr>
        <xdr:cNvPr id="30" name="Düz Ok Bağlayıcısı 29"/>
        <xdr:cNvCxnSpPr>
          <a:stCxn id="221" idx="2"/>
          <a:endCxn id="177" idx="0"/>
        </xdr:cNvCxnSpPr>
      </xdr:nvCxnSpPr>
      <xdr:spPr>
        <a:xfrm>
          <a:off x="3181350" y="2514601"/>
          <a:ext cx="4763" cy="21907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10</xdr:row>
      <xdr:rowOff>133352</xdr:rowOff>
    </xdr:from>
    <xdr:to>
      <xdr:col>4</xdr:col>
      <xdr:colOff>438150</xdr:colOff>
      <xdr:row>11</xdr:row>
      <xdr:rowOff>101601</xdr:rowOff>
    </xdr:to>
    <xdr:cxnSp macro="">
      <xdr:nvCxnSpPr>
        <xdr:cNvPr id="32" name="Düz Ok Bağlayıcısı 31"/>
        <xdr:cNvCxnSpPr>
          <a:stCxn id="220" idx="2"/>
          <a:endCxn id="221" idx="0"/>
        </xdr:cNvCxnSpPr>
      </xdr:nvCxnSpPr>
      <xdr:spPr>
        <a:xfrm>
          <a:off x="3175000" y="2019302"/>
          <a:ext cx="6350" cy="1968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428625</xdr:colOff>
      <xdr:row>5</xdr:row>
      <xdr:rowOff>66675</xdr:rowOff>
    </xdr:from>
    <xdr:to>
      <xdr:col>4</xdr:col>
      <xdr:colOff>428625</xdr:colOff>
      <xdr:row>6</xdr:row>
      <xdr:rowOff>114300</xdr:rowOff>
    </xdr:to>
    <xdr:cxnSp macro="">
      <xdr:nvCxnSpPr>
        <xdr:cNvPr id="35" name="Düz Ok Bağlayıcısı 34"/>
        <xdr:cNvCxnSpPr>
          <a:stCxn id="99" idx="2"/>
          <a:endCxn id="219" idx="0"/>
        </xdr:cNvCxnSpPr>
      </xdr:nvCxnSpPr>
      <xdr:spPr>
        <a:xfrm>
          <a:off x="3171825" y="1000125"/>
          <a:ext cx="0" cy="2381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209550</xdr:colOff>
      <xdr:row>14</xdr:row>
      <xdr:rowOff>104775</xdr:rowOff>
    </xdr:from>
    <xdr:to>
      <xdr:col>7</xdr:col>
      <xdr:colOff>649165</xdr:colOff>
      <xdr:row>16</xdr:row>
      <xdr:rowOff>6589</xdr:rowOff>
    </xdr:to>
    <xdr:sp macro="" textlink="">
      <xdr:nvSpPr>
        <xdr:cNvPr id="226" name="12 Akış Çizelgesi: Bağlayıcı"/>
        <xdr:cNvSpPr/>
      </xdr:nvSpPr>
      <xdr:spPr>
        <a:xfrm>
          <a:off x="5010150" y="2762250"/>
          <a:ext cx="439615" cy="263764"/>
        </a:xfrm>
        <a:prstGeom prst="flowChartConnec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1</a:t>
          </a:r>
        </a:p>
      </xdr:txBody>
    </xdr:sp>
    <xdr:clientData/>
  </xdr:twoCellAnchor>
  <xdr:twoCellAnchor>
    <xdr:from>
      <xdr:col>7</xdr:col>
      <xdr:colOff>424080</xdr:colOff>
      <xdr:row>13</xdr:row>
      <xdr:rowOff>38101</xdr:rowOff>
    </xdr:from>
    <xdr:to>
      <xdr:col>7</xdr:col>
      <xdr:colOff>429358</xdr:colOff>
      <xdr:row>14</xdr:row>
      <xdr:rowOff>104775</xdr:rowOff>
    </xdr:to>
    <xdr:cxnSp macro="">
      <xdr:nvCxnSpPr>
        <xdr:cNvPr id="38" name="Düz Ok Bağlayıcısı 37"/>
        <xdr:cNvCxnSpPr>
          <a:stCxn id="222" idx="2"/>
          <a:endCxn id="226" idx="0"/>
        </xdr:cNvCxnSpPr>
      </xdr:nvCxnSpPr>
      <xdr:spPr>
        <a:xfrm>
          <a:off x="5224680" y="2514601"/>
          <a:ext cx="5278" cy="2476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609599</xdr:colOff>
      <xdr:row>4</xdr:row>
      <xdr:rowOff>123825</xdr:rowOff>
    </xdr:from>
    <xdr:to>
      <xdr:col>2</xdr:col>
      <xdr:colOff>581024</xdr:colOff>
      <xdr:row>6</xdr:row>
      <xdr:rowOff>53975</xdr:rowOff>
    </xdr:to>
    <xdr:sp macro="" textlink="">
      <xdr:nvSpPr>
        <xdr:cNvPr id="59" name="7 Akış Çizelgesi: Belge"/>
        <xdr:cNvSpPr/>
      </xdr:nvSpPr>
      <xdr:spPr>
        <a:xfrm>
          <a:off x="1295399" y="866775"/>
          <a:ext cx="657225" cy="311150"/>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MİF</a:t>
          </a:r>
        </a:p>
      </xdr:txBody>
    </xdr:sp>
    <xdr:clientData/>
  </xdr:twoCellAnchor>
  <xdr:twoCellAnchor>
    <xdr:from>
      <xdr:col>1</xdr:col>
      <xdr:colOff>609600</xdr:colOff>
      <xdr:row>14</xdr:row>
      <xdr:rowOff>104775</xdr:rowOff>
    </xdr:from>
    <xdr:to>
      <xdr:col>2</xdr:col>
      <xdr:colOff>609600</xdr:colOff>
      <xdr:row>16</xdr:row>
      <xdr:rowOff>53975</xdr:rowOff>
    </xdr:to>
    <xdr:sp macro="" textlink="">
      <xdr:nvSpPr>
        <xdr:cNvPr id="61" name="7 Akış Çizelgesi: Belge"/>
        <xdr:cNvSpPr/>
      </xdr:nvSpPr>
      <xdr:spPr>
        <a:xfrm>
          <a:off x="1295400" y="2762250"/>
          <a:ext cx="685800" cy="311150"/>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MİF</a:t>
          </a:r>
        </a:p>
      </xdr:txBody>
    </xdr:sp>
    <xdr:clientData/>
  </xdr:twoCellAnchor>
  <xdr:twoCellAnchor>
    <xdr:from>
      <xdr:col>3</xdr:col>
      <xdr:colOff>95250</xdr:colOff>
      <xdr:row>26</xdr:row>
      <xdr:rowOff>171450</xdr:rowOff>
    </xdr:from>
    <xdr:to>
      <xdr:col>4</xdr:col>
      <xdr:colOff>95250</xdr:colOff>
      <xdr:row>28</xdr:row>
      <xdr:rowOff>120650</xdr:rowOff>
    </xdr:to>
    <xdr:sp macro="" textlink="">
      <xdr:nvSpPr>
        <xdr:cNvPr id="64" name="7 Akış Çizelgesi: Belge"/>
        <xdr:cNvSpPr/>
      </xdr:nvSpPr>
      <xdr:spPr>
        <a:xfrm>
          <a:off x="2152650" y="5000625"/>
          <a:ext cx="685800" cy="311150"/>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MİF</a:t>
          </a:r>
        </a:p>
      </xdr:txBody>
    </xdr:sp>
    <xdr:clientData/>
  </xdr:twoCellAnchor>
  <xdr:twoCellAnchor>
    <xdr:from>
      <xdr:col>3</xdr:col>
      <xdr:colOff>95250</xdr:colOff>
      <xdr:row>31</xdr:row>
      <xdr:rowOff>114300</xdr:rowOff>
    </xdr:from>
    <xdr:to>
      <xdr:col>4</xdr:col>
      <xdr:colOff>95250</xdr:colOff>
      <xdr:row>33</xdr:row>
      <xdr:rowOff>63500</xdr:rowOff>
    </xdr:to>
    <xdr:sp macro="" textlink="">
      <xdr:nvSpPr>
        <xdr:cNvPr id="66" name="7 Akış Çizelgesi: Belge"/>
        <xdr:cNvSpPr/>
      </xdr:nvSpPr>
      <xdr:spPr>
        <a:xfrm>
          <a:off x="2152650" y="5848350"/>
          <a:ext cx="685800" cy="311150"/>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MİF</a:t>
          </a:r>
        </a:p>
      </xdr:txBody>
    </xdr:sp>
    <xdr:clientData/>
  </xdr:twoCellAnchor>
  <xdr:twoCellAnchor>
    <xdr:from>
      <xdr:col>5</xdr:col>
      <xdr:colOff>38100</xdr:colOff>
      <xdr:row>21</xdr:row>
      <xdr:rowOff>66675</xdr:rowOff>
    </xdr:from>
    <xdr:to>
      <xdr:col>6</xdr:col>
      <xdr:colOff>0</xdr:colOff>
      <xdr:row>23</xdr:row>
      <xdr:rowOff>15875</xdr:rowOff>
    </xdr:to>
    <xdr:sp macro="" textlink="">
      <xdr:nvSpPr>
        <xdr:cNvPr id="70" name="7 Akış Çizelgesi: Belge"/>
        <xdr:cNvSpPr/>
      </xdr:nvSpPr>
      <xdr:spPr>
        <a:xfrm>
          <a:off x="3467100" y="3990975"/>
          <a:ext cx="647700" cy="311150"/>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MİF</a:t>
          </a:r>
        </a:p>
      </xdr:txBody>
    </xdr:sp>
    <xdr:clientData/>
  </xdr:twoCellAnchor>
  <xdr:twoCellAnchor>
    <xdr:from>
      <xdr:col>2</xdr:col>
      <xdr:colOff>581024</xdr:colOff>
      <xdr:row>5</xdr:row>
      <xdr:rowOff>88900</xdr:rowOff>
    </xdr:from>
    <xdr:to>
      <xdr:col>3</xdr:col>
      <xdr:colOff>200025</xdr:colOff>
      <xdr:row>7</xdr:row>
      <xdr:rowOff>100013</xdr:rowOff>
    </xdr:to>
    <xdr:cxnSp macro="">
      <xdr:nvCxnSpPr>
        <xdr:cNvPr id="6" name="Dirsek Bağlayıcısı 5"/>
        <xdr:cNvCxnSpPr>
          <a:stCxn id="59" idx="3"/>
          <a:endCxn id="219" idx="1"/>
        </xdr:cNvCxnSpPr>
      </xdr:nvCxnSpPr>
      <xdr:spPr>
        <a:xfrm>
          <a:off x="1952624" y="1022350"/>
          <a:ext cx="304801" cy="392113"/>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584200</xdr:colOff>
      <xdr:row>7</xdr:row>
      <xdr:rowOff>100013</xdr:rowOff>
    </xdr:from>
    <xdr:to>
      <xdr:col>3</xdr:col>
      <xdr:colOff>200025</xdr:colOff>
      <xdr:row>9</xdr:row>
      <xdr:rowOff>128588</xdr:rowOff>
    </xdr:to>
    <xdr:cxnSp macro="">
      <xdr:nvCxnSpPr>
        <xdr:cNvPr id="8" name="Dirsek Bağlayıcısı 7"/>
        <xdr:cNvCxnSpPr>
          <a:stCxn id="56" idx="3"/>
          <a:endCxn id="219" idx="1"/>
        </xdr:cNvCxnSpPr>
      </xdr:nvCxnSpPr>
      <xdr:spPr>
        <a:xfrm flipV="1">
          <a:off x="1955800" y="1414463"/>
          <a:ext cx="301625" cy="409575"/>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609600</xdr:colOff>
      <xdr:row>15</xdr:row>
      <xdr:rowOff>79375</xdr:rowOff>
    </xdr:from>
    <xdr:to>
      <xdr:col>3</xdr:col>
      <xdr:colOff>276225</xdr:colOff>
      <xdr:row>15</xdr:row>
      <xdr:rowOff>80963</xdr:rowOff>
    </xdr:to>
    <xdr:cxnSp macro="">
      <xdr:nvCxnSpPr>
        <xdr:cNvPr id="10" name="Düz Ok Bağlayıcısı 9"/>
        <xdr:cNvCxnSpPr>
          <a:stCxn id="61" idx="3"/>
          <a:endCxn id="177" idx="1"/>
        </xdr:cNvCxnSpPr>
      </xdr:nvCxnSpPr>
      <xdr:spPr>
        <a:xfrm>
          <a:off x="1981200" y="2917825"/>
          <a:ext cx="352425"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22</xdr:row>
      <xdr:rowOff>41276</xdr:rowOff>
    </xdr:from>
    <xdr:to>
      <xdr:col>6</xdr:col>
      <xdr:colOff>247650</xdr:colOff>
      <xdr:row>23</xdr:row>
      <xdr:rowOff>76202</xdr:rowOff>
    </xdr:to>
    <xdr:cxnSp macro="">
      <xdr:nvCxnSpPr>
        <xdr:cNvPr id="12" name="Dirsek Bağlayıcısı 11"/>
        <xdr:cNvCxnSpPr>
          <a:stCxn id="182" idx="1"/>
          <a:endCxn id="70" idx="3"/>
        </xdr:cNvCxnSpPr>
      </xdr:nvCxnSpPr>
      <xdr:spPr>
        <a:xfrm rot="10800000">
          <a:off x="4114800" y="4146551"/>
          <a:ext cx="247650" cy="215901"/>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3176</xdr:colOff>
      <xdr:row>23</xdr:row>
      <xdr:rowOff>76201</xdr:rowOff>
    </xdr:from>
    <xdr:to>
      <xdr:col>6</xdr:col>
      <xdr:colOff>247651</xdr:colOff>
      <xdr:row>24</xdr:row>
      <xdr:rowOff>100014</xdr:rowOff>
    </xdr:to>
    <xdr:cxnSp macro="">
      <xdr:nvCxnSpPr>
        <xdr:cNvPr id="14" name="Dirsek Bağlayıcısı 13"/>
        <xdr:cNvCxnSpPr>
          <a:stCxn id="182" idx="1"/>
          <a:endCxn id="183" idx="3"/>
        </xdr:cNvCxnSpPr>
      </xdr:nvCxnSpPr>
      <xdr:spPr>
        <a:xfrm rot="10800000" flipV="1">
          <a:off x="4117976" y="4362451"/>
          <a:ext cx="244475" cy="204788"/>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495300</xdr:colOff>
      <xdr:row>25</xdr:row>
      <xdr:rowOff>155090</xdr:rowOff>
    </xdr:from>
    <xdr:to>
      <xdr:col>3</xdr:col>
      <xdr:colOff>95250</xdr:colOff>
      <xdr:row>27</xdr:row>
      <xdr:rowOff>47625</xdr:rowOff>
    </xdr:to>
    <xdr:cxnSp macro="">
      <xdr:nvCxnSpPr>
        <xdr:cNvPr id="20" name="Dirsek Bağlayıcısı 19"/>
        <xdr:cNvCxnSpPr>
          <a:stCxn id="214" idx="2"/>
          <a:endCxn id="206" idx="3"/>
        </xdr:cNvCxnSpPr>
      </xdr:nvCxnSpPr>
      <xdr:spPr>
        <a:xfrm rot="10800000" flipV="1">
          <a:off x="1866900" y="4803290"/>
          <a:ext cx="285750" cy="254485"/>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495300</xdr:colOff>
      <xdr:row>27</xdr:row>
      <xdr:rowOff>47626</xdr:rowOff>
    </xdr:from>
    <xdr:to>
      <xdr:col>3</xdr:col>
      <xdr:colOff>95250</xdr:colOff>
      <xdr:row>27</xdr:row>
      <xdr:rowOff>146050</xdr:rowOff>
    </xdr:to>
    <xdr:cxnSp macro="">
      <xdr:nvCxnSpPr>
        <xdr:cNvPr id="22" name="Dirsek Bağlayıcısı 21"/>
        <xdr:cNvCxnSpPr>
          <a:stCxn id="64" idx="1"/>
          <a:endCxn id="206" idx="3"/>
        </xdr:cNvCxnSpPr>
      </xdr:nvCxnSpPr>
      <xdr:spPr>
        <a:xfrm rot="10800000">
          <a:off x="1866900" y="5057776"/>
          <a:ext cx="285750" cy="98424"/>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495300</xdr:colOff>
      <xdr:row>30</xdr:row>
      <xdr:rowOff>97940</xdr:rowOff>
    </xdr:from>
    <xdr:to>
      <xdr:col>3</xdr:col>
      <xdr:colOff>95250</xdr:colOff>
      <xdr:row>31</xdr:row>
      <xdr:rowOff>38100</xdr:rowOff>
    </xdr:to>
    <xdr:cxnSp macro="">
      <xdr:nvCxnSpPr>
        <xdr:cNvPr id="24" name="Dirsek Bağlayıcısı 23"/>
        <xdr:cNvCxnSpPr>
          <a:stCxn id="215" idx="2"/>
          <a:endCxn id="207" idx="3"/>
        </xdr:cNvCxnSpPr>
      </xdr:nvCxnSpPr>
      <xdr:spPr>
        <a:xfrm rot="10800000" flipV="1">
          <a:off x="1866900" y="5651015"/>
          <a:ext cx="285750" cy="121135"/>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495300</xdr:colOff>
      <xdr:row>31</xdr:row>
      <xdr:rowOff>38101</xdr:rowOff>
    </xdr:from>
    <xdr:to>
      <xdr:col>3</xdr:col>
      <xdr:colOff>95250</xdr:colOff>
      <xdr:row>32</xdr:row>
      <xdr:rowOff>88900</xdr:rowOff>
    </xdr:to>
    <xdr:cxnSp macro="">
      <xdr:nvCxnSpPr>
        <xdr:cNvPr id="26" name="Dirsek Bağlayıcısı 25"/>
        <xdr:cNvCxnSpPr>
          <a:stCxn id="66" idx="1"/>
          <a:endCxn id="207" idx="3"/>
        </xdr:cNvCxnSpPr>
      </xdr:nvCxnSpPr>
      <xdr:spPr>
        <a:xfrm rot="10800000">
          <a:off x="1866900" y="5772151"/>
          <a:ext cx="285750" cy="231774"/>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609600</xdr:colOff>
      <xdr:row>8</xdr:row>
      <xdr:rowOff>133350</xdr:rowOff>
    </xdr:from>
    <xdr:to>
      <xdr:col>2</xdr:col>
      <xdr:colOff>584200</xdr:colOff>
      <xdr:row>10</xdr:row>
      <xdr:rowOff>123825</xdr:rowOff>
    </xdr:to>
    <xdr:sp macro="" textlink="">
      <xdr:nvSpPr>
        <xdr:cNvPr id="56" name="7 Akış Çizelgesi: Belge"/>
        <xdr:cNvSpPr/>
      </xdr:nvSpPr>
      <xdr:spPr>
        <a:xfrm>
          <a:off x="1295400" y="1638300"/>
          <a:ext cx="660400" cy="371475"/>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Teslim Tutanağı</a:t>
          </a:r>
        </a:p>
      </xdr:txBody>
    </xdr:sp>
    <xdr:clientData/>
  </xdr:twoCellAnchor>
  <xdr:twoCellAnchor>
    <xdr:from>
      <xdr:col>1</xdr:col>
      <xdr:colOff>609600</xdr:colOff>
      <xdr:row>6</xdr:row>
      <xdr:rowOff>104775</xdr:rowOff>
    </xdr:from>
    <xdr:to>
      <xdr:col>2</xdr:col>
      <xdr:colOff>584200</xdr:colOff>
      <xdr:row>8</xdr:row>
      <xdr:rowOff>88900</xdr:rowOff>
    </xdr:to>
    <xdr:sp macro="" textlink="">
      <xdr:nvSpPr>
        <xdr:cNvPr id="57" name="7 Akış Çizelgesi: Belge"/>
        <xdr:cNvSpPr/>
      </xdr:nvSpPr>
      <xdr:spPr>
        <a:xfrm>
          <a:off x="1295400" y="1228725"/>
          <a:ext cx="660400" cy="365125"/>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ÖEB ve Ekleri</a:t>
          </a:r>
        </a:p>
      </xdr:txBody>
    </xdr:sp>
    <xdr:clientData/>
  </xdr:twoCellAnchor>
  <xdr:twoCellAnchor>
    <xdr:from>
      <xdr:col>2</xdr:col>
      <xdr:colOff>584200</xdr:colOff>
      <xdr:row>7</xdr:row>
      <xdr:rowOff>96838</xdr:rowOff>
    </xdr:from>
    <xdr:to>
      <xdr:col>3</xdr:col>
      <xdr:colOff>200025</xdr:colOff>
      <xdr:row>7</xdr:row>
      <xdr:rowOff>100013</xdr:rowOff>
    </xdr:to>
    <xdr:cxnSp macro="">
      <xdr:nvCxnSpPr>
        <xdr:cNvPr id="9" name="Düz Ok Bağlayıcısı 8"/>
        <xdr:cNvCxnSpPr>
          <a:stCxn id="57" idx="3"/>
          <a:endCxn id="219" idx="1"/>
        </xdr:cNvCxnSpPr>
      </xdr:nvCxnSpPr>
      <xdr:spPr>
        <a:xfrm>
          <a:off x="1955800" y="1411288"/>
          <a:ext cx="301625" cy="31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95756</xdr:colOff>
      <xdr:row>0</xdr:row>
      <xdr:rowOff>72258</xdr:rowOff>
    </xdr:from>
    <xdr:to>
      <xdr:col>0</xdr:col>
      <xdr:colOff>663751</xdr:colOff>
      <xdr:row>2</xdr:row>
      <xdr:rowOff>107853</xdr:rowOff>
    </xdr:to>
    <xdr:pic>
      <xdr:nvPicPr>
        <xdr:cNvPr id="2" name="Resim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756" y="72258"/>
          <a:ext cx="567995" cy="3975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409574</xdr:colOff>
      <xdr:row>8</xdr:row>
      <xdr:rowOff>179934</xdr:rowOff>
    </xdr:from>
    <xdr:to>
      <xdr:col>5</xdr:col>
      <xdr:colOff>123825</xdr:colOff>
      <xdr:row>9</xdr:row>
      <xdr:rowOff>171450</xdr:rowOff>
    </xdr:to>
    <xdr:sp macro="" textlink="">
      <xdr:nvSpPr>
        <xdr:cNvPr id="4" name="5 Akış Çizelgesi: Karar"/>
        <xdr:cNvSpPr/>
      </xdr:nvSpPr>
      <xdr:spPr>
        <a:xfrm>
          <a:off x="3152774" y="1684884"/>
          <a:ext cx="400051" cy="182016"/>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2</xdr:col>
      <xdr:colOff>257175</xdr:colOff>
      <xdr:row>10</xdr:row>
      <xdr:rowOff>15875</xdr:rowOff>
    </xdr:from>
    <xdr:to>
      <xdr:col>3</xdr:col>
      <xdr:colOff>676274</xdr:colOff>
      <xdr:row>11</xdr:row>
      <xdr:rowOff>85725</xdr:rowOff>
    </xdr:to>
    <xdr:sp macro="" textlink="">
      <xdr:nvSpPr>
        <xdr:cNvPr id="6" name="4 Akış Çizelgesi: Sonlandırıcı"/>
        <xdr:cNvSpPr/>
      </xdr:nvSpPr>
      <xdr:spPr>
        <a:xfrm>
          <a:off x="1628775" y="1901825"/>
          <a:ext cx="1104899" cy="29845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Süresinde Yapılan</a:t>
          </a:r>
        </a:p>
      </xdr:txBody>
    </xdr:sp>
    <xdr:clientData/>
  </xdr:twoCellAnchor>
  <xdr:twoCellAnchor>
    <xdr:from>
      <xdr:col>6</xdr:col>
      <xdr:colOff>524310</xdr:colOff>
      <xdr:row>10</xdr:row>
      <xdr:rowOff>29205</xdr:rowOff>
    </xdr:from>
    <xdr:to>
      <xdr:col>8</xdr:col>
      <xdr:colOff>266700</xdr:colOff>
      <xdr:row>11</xdr:row>
      <xdr:rowOff>95250</xdr:rowOff>
    </xdr:to>
    <xdr:sp macro="" textlink="">
      <xdr:nvSpPr>
        <xdr:cNvPr id="7" name="4 Akış Çizelgesi: Sonlandırıcı"/>
        <xdr:cNvSpPr/>
      </xdr:nvSpPr>
      <xdr:spPr>
        <a:xfrm>
          <a:off x="4639110" y="1915155"/>
          <a:ext cx="1113990" cy="29464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Süresinde Yapılmayan</a:t>
          </a:r>
        </a:p>
      </xdr:txBody>
    </xdr:sp>
    <xdr:clientData/>
  </xdr:twoCellAnchor>
  <xdr:twoCellAnchor>
    <xdr:from>
      <xdr:col>3</xdr:col>
      <xdr:colOff>123826</xdr:colOff>
      <xdr:row>9</xdr:row>
      <xdr:rowOff>80441</xdr:rowOff>
    </xdr:from>
    <xdr:to>
      <xdr:col>4</xdr:col>
      <xdr:colOff>409575</xdr:colOff>
      <xdr:row>10</xdr:row>
      <xdr:rowOff>15874</xdr:rowOff>
    </xdr:to>
    <xdr:cxnSp macro="">
      <xdr:nvCxnSpPr>
        <xdr:cNvPr id="8" name="Dirsek Bağlayıcısı 7"/>
        <xdr:cNvCxnSpPr>
          <a:stCxn id="4" idx="1"/>
          <a:endCxn id="6" idx="0"/>
        </xdr:cNvCxnSpPr>
      </xdr:nvCxnSpPr>
      <xdr:spPr>
        <a:xfrm rot="10800000" flipV="1">
          <a:off x="2181226" y="1775891"/>
          <a:ext cx="971549" cy="12593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123825</xdr:colOff>
      <xdr:row>9</xdr:row>
      <xdr:rowOff>80442</xdr:rowOff>
    </xdr:from>
    <xdr:to>
      <xdr:col>7</xdr:col>
      <xdr:colOff>395505</xdr:colOff>
      <xdr:row>10</xdr:row>
      <xdr:rowOff>29205</xdr:rowOff>
    </xdr:to>
    <xdr:cxnSp macro="">
      <xdr:nvCxnSpPr>
        <xdr:cNvPr id="9" name="Dirsek Bağlayıcısı 8"/>
        <xdr:cNvCxnSpPr>
          <a:stCxn id="4" idx="3"/>
          <a:endCxn id="7" idx="0"/>
        </xdr:cNvCxnSpPr>
      </xdr:nvCxnSpPr>
      <xdr:spPr>
        <a:xfrm>
          <a:off x="3552825" y="1775892"/>
          <a:ext cx="1643280" cy="13926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390525</xdr:colOff>
      <xdr:row>3</xdr:row>
      <xdr:rowOff>114300</xdr:rowOff>
    </xdr:from>
    <xdr:to>
      <xdr:col>5</xdr:col>
      <xdr:colOff>144340</xdr:colOff>
      <xdr:row>4</xdr:row>
      <xdr:rowOff>187564</xdr:rowOff>
    </xdr:to>
    <xdr:sp macro="" textlink="">
      <xdr:nvSpPr>
        <xdr:cNvPr id="89" name="12 Akış Çizelgesi: Bağlayıcı"/>
        <xdr:cNvSpPr/>
      </xdr:nvSpPr>
      <xdr:spPr>
        <a:xfrm>
          <a:off x="3133725" y="666750"/>
          <a:ext cx="439615" cy="263764"/>
        </a:xfrm>
        <a:prstGeom prst="flowChartConnec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1</a:t>
          </a:r>
        </a:p>
      </xdr:txBody>
    </xdr:sp>
    <xdr:clientData/>
  </xdr:twoCellAnchor>
  <xdr:twoCellAnchor>
    <xdr:from>
      <xdr:col>3</xdr:col>
      <xdr:colOff>161923</xdr:colOff>
      <xdr:row>5</xdr:row>
      <xdr:rowOff>152399</xdr:rowOff>
    </xdr:from>
    <xdr:to>
      <xdr:col>6</xdr:col>
      <xdr:colOff>371474</xdr:colOff>
      <xdr:row>8</xdr:row>
      <xdr:rowOff>28574</xdr:rowOff>
    </xdr:to>
    <xdr:sp macro="" textlink="">
      <xdr:nvSpPr>
        <xdr:cNvPr id="91" name="1 Akış Çizelgesi: İşlem"/>
        <xdr:cNvSpPr/>
      </xdr:nvSpPr>
      <xdr:spPr>
        <a:xfrm>
          <a:off x="2219323" y="1085849"/>
          <a:ext cx="2266951" cy="447675"/>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Ön Ödeme Mahsubuyla İlgili </a:t>
          </a:r>
          <a:r>
            <a:rPr kumimoji="0" lang="tr-TR" sz="900" b="0" i="0" u="none" strike="noStrike" kern="0" cap="none" spc="0" normalizeH="0" baseline="0" noProof="0">
              <a:ln>
                <a:noFill/>
              </a:ln>
              <a:solidFill>
                <a:sysClr val="windowText" lastClr="000000"/>
              </a:solidFill>
              <a:effectLst/>
              <a:uLnTx/>
              <a:uFillTx/>
              <a:latin typeface="+mn-lt"/>
              <a:ea typeface="+mn-ea"/>
              <a:cs typeface="+mn-cs"/>
            </a:rPr>
            <a:t>Evrakın </a:t>
          </a: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 Süresinde Yapılıp Yapılmadığının Kontrol Edilmesi</a:t>
          </a:r>
        </a:p>
      </xdr:txBody>
    </xdr:sp>
    <xdr:clientData/>
  </xdr:twoCellAnchor>
  <xdr:twoCellAnchor>
    <xdr:from>
      <xdr:col>4</xdr:col>
      <xdr:colOff>609599</xdr:colOff>
      <xdr:row>4</xdr:row>
      <xdr:rowOff>187564</xdr:rowOff>
    </xdr:from>
    <xdr:to>
      <xdr:col>4</xdr:col>
      <xdr:colOff>610333</xdr:colOff>
      <xdr:row>5</xdr:row>
      <xdr:rowOff>152399</xdr:rowOff>
    </xdr:to>
    <xdr:cxnSp macro="">
      <xdr:nvCxnSpPr>
        <xdr:cNvPr id="93" name="Düz Ok Bağlayıcısı 92"/>
        <xdr:cNvCxnSpPr>
          <a:stCxn id="89" idx="4"/>
          <a:endCxn id="91" idx="0"/>
        </xdr:cNvCxnSpPr>
      </xdr:nvCxnSpPr>
      <xdr:spPr>
        <a:xfrm flipH="1">
          <a:off x="3352799" y="930514"/>
          <a:ext cx="734" cy="15533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609599</xdr:colOff>
      <xdr:row>8</xdr:row>
      <xdr:rowOff>28574</xdr:rowOff>
    </xdr:from>
    <xdr:to>
      <xdr:col>4</xdr:col>
      <xdr:colOff>609600</xdr:colOff>
      <xdr:row>8</xdr:row>
      <xdr:rowOff>179934</xdr:rowOff>
    </xdr:to>
    <xdr:cxnSp macro="">
      <xdr:nvCxnSpPr>
        <xdr:cNvPr id="97" name="Düz Ok Bağlayıcısı 96"/>
        <xdr:cNvCxnSpPr>
          <a:stCxn id="91" idx="2"/>
          <a:endCxn id="4" idx="0"/>
        </xdr:cNvCxnSpPr>
      </xdr:nvCxnSpPr>
      <xdr:spPr>
        <a:xfrm>
          <a:off x="3352799" y="1533524"/>
          <a:ext cx="1" cy="1513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123825</xdr:colOff>
      <xdr:row>11</xdr:row>
      <xdr:rowOff>85725</xdr:rowOff>
    </xdr:from>
    <xdr:to>
      <xdr:col>3</xdr:col>
      <xdr:colOff>128587</xdr:colOff>
      <xdr:row>12</xdr:row>
      <xdr:rowOff>66675</xdr:rowOff>
    </xdr:to>
    <xdr:cxnSp macro="">
      <xdr:nvCxnSpPr>
        <xdr:cNvPr id="105" name="Düz Ok Bağlayıcısı 104"/>
        <xdr:cNvCxnSpPr>
          <a:stCxn id="6" idx="2"/>
          <a:endCxn id="94" idx="0"/>
        </xdr:cNvCxnSpPr>
      </xdr:nvCxnSpPr>
      <xdr:spPr>
        <a:xfrm>
          <a:off x="2181225" y="2200275"/>
          <a:ext cx="4762" cy="1619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352424</xdr:colOff>
      <xdr:row>16</xdr:row>
      <xdr:rowOff>133350</xdr:rowOff>
    </xdr:from>
    <xdr:to>
      <xdr:col>8</xdr:col>
      <xdr:colOff>457199</xdr:colOff>
      <xdr:row>19</xdr:row>
      <xdr:rowOff>57150</xdr:rowOff>
    </xdr:to>
    <xdr:sp macro="" textlink="">
      <xdr:nvSpPr>
        <xdr:cNvPr id="108" name="4 Akış Çizelgesi: Sonlandırıcı"/>
        <xdr:cNvSpPr/>
      </xdr:nvSpPr>
      <xdr:spPr>
        <a:xfrm>
          <a:off x="4467224" y="3152775"/>
          <a:ext cx="1476375" cy="466725"/>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Kişilerden Alacaklara Aktarılarak Ön Ödeme Kapatıldı</a:t>
          </a:r>
        </a:p>
      </xdr:txBody>
    </xdr:sp>
    <xdr:clientData/>
  </xdr:twoCellAnchor>
  <xdr:twoCellAnchor>
    <xdr:from>
      <xdr:col>7</xdr:col>
      <xdr:colOff>395505</xdr:colOff>
      <xdr:row>11</xdr:row>
      <xdr:rowOff>95250</xdr:rowOff>
    </xdr:from>
    <xdr:to>
      <xdr:col>7</xdr:col>
      <xdr:colOff>400050</xdr:colOff>
      <xdr:row>13</xdr:row>
      <xdr:rowOff>38100</xdr:rowOff>
    </xdr:to>
    <xdr:cxnSp macro="">
      <xdr:nvCxnSpPr>
        <xdr:cNvPr id="110" name="Düz Ok Bağlayıcısı 109"/>
        <xdr:cNvCxnSpPr>
          <a:stCxn id="7" idx="2"/>
          <a:endCxn id="86" idx="0"/>
        </xdr:cNvCxnSpPr>
      </xdr:nvCxnSpPr>
      <xdr:spPr>
        <a:xfrm>
          <a:off x="5196105" y="2209800"/>
          <a:ext cx="4545" cy="3048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400050</xdr:colOff>
      <xdr:row>15</xdr:row>
      <xdr:rowOff>2931</xdr:rowOff>
    </xdr:from>
    <xdr:to>
      <xdr:col>7</xdr:col>
      <xdr:colOff>404812</xdr:colOff>
      <xdr:row>16</xdr:row>
      <xdr:rowOff>133350</xdr:rowOff>
    </xdr:to>
    <xdr:cxnSp macro="">
      <xdr:nvCxnSpPr>
        <xdr:cNvPr id="112" name="Düz Ok Bağlayıcısı 111"/>
        <xdr:cNvCxnSpPr>
          <a:stCxn id="86" idx="2"/>
          <a:endCxn id="108" idx="0"/>
        </xdr:cNvCxnSpPr>
      </xdr:nvCxnSpPr>
      <xdr:spPr>
        <a:xfrm>
          <a:off x="5200650" y="2841381"/>
          <a:ext cx="4762" cy="31139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571499</xdr:colOff>
      <xdr:row>15</xdr:row>
      <xdr:rowOff>141834</xdr:rowOff>
    </xdr:from>
    <xdr:to>
      <xdr:col>3</xdr:col>
      <xdr:colOff>368300</xdr:colOff>
      <xdr:row>16</xdr:row>
      <xdr:rowOff>171452</xdr:rowOff>
    </xdr:to>
    <xdr:sp macro="" textlink="">
      <xdr:nvSpPr>
        <xdr:cNvPr id="128" name="5 Akış Çizelgesi: Karar"/>
        <xdr:cNvSpPr/>
      </xdr:nvSpPr>
      <xdr:spPr>
        <a:xfrm>
          <a:off x="1943099" y="2980284"/>
          <a:ext cx="482601" cy="210593"/>
        </a:xfrm>
        <a:prstGeom prst="flowChartDecision">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tr-TR" sz="900" b="0" i="0" u="none" strike="noStrike" kern="0" cap="none" spc="0" normalizeH="0" baseline="0" noProof="0">
            <a:ln>
              <a:noFill/>
            </a:ln>
            <a:solidFill>
              <a:sysClr val="windowText" lastClr="000000"/>
            </a:solidFill>
            <a:effectLst/>
            <a:uLnTx/>
            <a:uFillTx/>
            <a:latin typeface="Gill Sans MT"/>
            <a:ea typeface="+mn-ea"/>
            <a:cs typeface="+mn-cs"/>
          </a:endParaRPr>
        </a:p>
      </xdr:txBody>
    </xdr:sp>
    <xdr:clientData/>
  </xdr:twoCellAnchor>
  <xdr:twoCellAnchor>
    <xdr:from>
      <xdr:col>0</xdr:col>
      <xdr:colOff>419100</xdr:colOff>
      <xdr:row>17</xdr:row>
      <xdr:rowOff>6351</xdr:rowOff>
    </xdr:from>
    <xdr:to>
      <xdr:col>2</xdr:col>
      <xdr:colOff>152399</xdr:colOff>
      <xdr:row>18</xdr:row>
      <xdr:rowOff>123826</xdr:rowOff>
    </xdr:to>
    <xdr:sp macro="" textlink="">
      <xdr:nvSpPr>
        <xdr:cNvPr id="129" name="4 Akış Çizelgesi: Sonlandırıcı"/>
        <xdr:cNvSpPr/>
      </xdr:nvSpPr>
      <xdr:spPr>
        <a:xfrm>
          <a:off x="419100" y="3206751"/>
          <a:ext cx="1104899" cy="298450"/>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Ön Ödeme Artığı Var</a:t>
          </a:r>
        </a:p>
      </xdr:txBody>
    </xdr:sp>
    <xdr:clientData/>
  </xdr:twoCellAnchor>
  <xdr:twoCellAnchor>
    <xdr:from>
      <xdr:col>4</xdr:col>
      <xdr:colOff>295710</xdr:colOff>
      <xdr:row>17</xdr:row>
      <xdr:rowOff>10156</xdr:rowOff>
    </xdr:from>
    <xdr:to>
      <xdr:col>6</xdr:col>
      <xdr:colOff>38100</xdr:colOff>
      <xdr:row>18</xdr:row>
      <xdr:rowOff>123826</xdr:rowOff>
    </xdr:to>
    <xdr:sp macro="" textlink="">
      <xdr:nvSpPr>
        <xdr:cNvPr id="130" name="4 Akış Çizelgesi: Sonlandırıcı"/>
        <xdr:cNvSpPr/>
      </xdr:nvSpPr>
      <xdr:spPr>
        <a:xfrm>
          <a:off x="3038910" y="3210556"/>
          <a:ext cx="1113990" cy="294645"/>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mn-lt"/>
              <a:ea typeface="+mn-ea"/>
              <a:cs typeface="+mn-cs"/>
            </a:rPr>
            <a:t>Ön Ödeme Artığı Yok</a:t>
          </a:r>
        </a:p>
      </xdr:txBody>
    </xdr:sp>
    <xdr:clientData/>
  </xdr:twoCellAnchor>
  <xdr:twoCellAnchor>
    <xdr:from>
      <xdr:col>1</xdr:col>
      <xdr:colOff>285751</xdr:colOff>
      <xdr:row>16</xdr:row>
      <xdr:rowOff>66156</xdr:rowOff>
    </xdr:from>
    <xdr:to>
      <xdr:col>2</xdr:col>
      <xdr:colOff>571500</xdr:colOff>
      <xdr:row>17</xdr:row>
      <xdr:rowOff>6351</xdr:rowOff>
    </xdr:to>
    <xdr:cxnSp macro="">
      <xdr:nvCxnSpPr>
        <xdr:cNvPr id="131" name="Dirsek Bağlayıcısı 130"/>
        <xdr:cNvCxnSpPr>
          <a:stCxn id="128" idx="1"/>
          <a:endCxn id="129" idx="0"/>
        </xdr:cNvCxnSpPr>
      </xdr:nvCxnSpPr>
      <xdr:spPr>
        <a:xfrm rot="10800000" flipV="1">
          <a:off x="971551" y="3085581"/>
          <a:ext cx="971549" cy="121170"/>
        </a:xfrm>
        <a:prstGeom prst="bentConnector2">
          <a:avLst/>
        </a:prstGeom>
        <a:noFill/>
        <a:ln w="12700" cap="flat" cmpd="sng" algn="ctr">
          <a:solidFill>
            <a:srgbClr val="4F81BD"/>
          </a:solidFill>
          <a:prstDash val="solid"/>
          <a:tailEnd type="arrow"/>
        </a:ln>
        <a:effectLst/>
      </xdr:spPr>
    </xdr:cxnSp>
    <xdr:clientData/>
  </xdr:twoCellAnchor>
  <xdr:twoCellAnchor>
    <xdr:from>
      <xdr:col>3</xdr:col>
      <xdr:colOff>368300</xdr:colOff>
      <xdr:row>16</xdr:row>
      <xdr:rowOff>66156</xdr:rowOff>
    </xdr:from>
    <xdr:to>
      <xdr:col>5</xdr:col>
      <xdr:colOff>166905</xdr:colOff>
      <xdr:row>17</xdr:row>
      <xdr:rowOff>10156</xdr:rowOff>
    </xdr:to>
    <xdr:cxnSp macro="">
      <xdr:nvCxnSpPr>
        <xdr:cNvPr id="132" name="Dirsek Bağlayıcısı 131"/>
        <xdr:cNvCxnSpPr>
          <a:stCxn id="128" idx="3"/>
          <a:endCxn id="130" idx="0"/>
        </xdr:cNvCxnSpPr>
      </xdr:nvCxnSpPr>
      <xdr:spPr>
        <a:xfrm>
          <a:off x="2425700" y="3085581"/>
          <a:ext cx="1170205" cy="124975"/>
        </a:xfrm>
        <a:prstGeom prst="bentConnector2">
          <a:avLst/>
        </a:prstGeom>
        <a:noFill/>
        <a:ln w="12700" cap="flat" cmpd="sng" algn="ctr">
          <a:solidFill>
            <a:srgbClr val="4F81BD"/>
          </a:solidFill>
          <a:prstDash val="solid"/>
          <a:tailEnd type="arrow"/>
        </a:ln>
        <a:effectLst/>
      </xdr:spPr>
    </xdr:cxnSp>
    <xdr:clientData/>
  </xdr:twoCellAnchor>
  <xdr:twoCellAnchor>
    <xdr:from>
      <xdr:col>3</xdr:col>
      <xdr:colOff>127000</xdr:colOff>
      <xdr:row>14</xdr:row>
      <xdr:rowOff>152400</xdr:rowOff>
    </xdr:from>
    <xdr:to>
      <xdr:col>3</xdr:col>
      <xdr:colOff>128587</xdr:colOff>
      <xdr:row>15</xdr:row>
      <xdr:rowOff>141834</xdr:rowOff>
    </xdr:to>
    <xdr:cxnSp macro="">
      <xdr:nvCxnSpPr>
        <xdr:cNvPr id="133" name="Düz Ok Bağlayıcısı 132"/>
        <xdr:cNvCxnSpPr>
          <a:stCxn id="94" idx="2"/>
          <a:endCxn id="128" idx="0"/>
        </xdr:cNvCxnSpPr>
      </xdr:nvCxnSpPr>
      <xdr:spPr>
        <a:xfrm flipH="1">
          <a:off x="2184400" y="2809875"/>
          <a:ext cx="1587" cy="170409"/>
        </a:xfrm>
        <a:prstGeom prst="straightConnector1">
          <a:avLst/>
        </a:prstGeom>
        <a:noFill/>
        <a:ln w="12700" cap="flat" cmpd="sng" algn="ctr">
          <a:solidFill>
            <a:srgbClr val="4F81BD"/>
          </a:solidFill>
          <a:prstDash val="solid"/>
          <a:tailEnd type="arrow"/>
        </a:ln>
        <a:effectLst/>
      </xdr:spPr>
    </xdr:cxnSp>
    <xdr:clientData/>
  </xdr:twoCellAnchor>
  <xdr:twoCellAnchor>
    <xdr:from>
      <xdr:col>1</xdr:col>
      <xdr:colOff>285750</xdr:colOff>
      <xdr:row>18</xdr:row>
      <xdr:rowOff>123826</xdr:rowOff>
    </xdr:from>
    <xdr:to>
      <xdr:col>1</xdr:col>
      <xdr:colOff>290513</xdr:colOff>
      <xdr:row>19</xdr:row>
      <xdr:rowOff>123826</xdr:rowOff>
    </xdr:to>
    <xdr:cxnSp macro="">
      <xdr:nvCxnSpPr>
        <xdr:cNvPr id="134" name="Düz Ok Bağlayıcısı 133"/>
        <xdr:cNvCxnSpPr>
          <a:stCxn id="129" idx="2"/>
          <a:endCxn id="50" idx="0"/>
        </xdr:cNvCxnSpPr>
      </xdr:nvCxnSpPr>
      <xdr:spPr>
        <a:xfrm>
          <a:off x="971550" y="3505201"/>
          <a:ext cx="4763" cy="180975"/>
        </a:xfrm>
        <a:prstGeom prst="straightConnector1">
          <a:avLst/>
        </a:prstGeom>
        <a:noFill/>
        <a:ln w="12700" cap="flat" cmpd="sng" algn="ctr">
          <a:solidFill>
            <a:srgbClr val="4F81BD"/>
          </a:solidFill>
          <a:prstDash val="solid"/>
          <a:tailEnd type="arrow"/>
        </a:ln>
        <a:effectLst/>
      </xdr:spPr>
    </xdr:cxnSp>
    <xdr:clientData/>
  </xdr:twoCellAnchor>
  <xdr:twoCellAnchor>
    <xdr:from>
      <xdr:col>5</xdr:col>
      <xdr:colOff>166688</xdr:colOff>
      <xdr:row>18</xdr:row>
      <xdr:rowOff>123826</xdr:rowOff>
    </xdr:from>
    <xdr:to>
      <xdr:col>5</xdr:col>
      <xdr:colOff>166905</xdr:colOff>
      <xdr:row>20</xdr:row>
      <xdr:rowOff>47625</xdr:rowOff>
    </xdr:to>
    <xdr:cxnSp macro="">
      <xdr:nvCxnSpPr>
        <xdr:cNvPr id="138" name="Düz Ok Bağlayıcısı 137"/>
        <xdr:cNvCxnSpPr>
          <a:stCxn id="130" idx="2"/>
          <a:endCxn id="87" idx="0"/>
        </xdr:cNvCxnSpPr>
      </xdr:nvCxnSpPr>
      <xdr:spPr>
        <a:xfrm flipH="1">
          <a:off x="3595688" y="3505201"/>
          <a:ext cx="217" cy="285749"/>
        </a:xfrm>
        <a:prstGeom prst="straightConnector1">
          <a:avLst/>
        </a:prstGeom>
        <a:noFill/>
        <a:ln w="12700" cap="flat" cmpd="sng" algn="ctr">
          <a:solidFill>
            <a:srgbClr val="4F81BD"/>
          </a:solidFill>
          <a:prstDash val="solid"/>
          <a:tailEnd type="arrow"/>
        </a:ln>
        <a:effectLst/>
      </xdr:spPr>
    </xdr:cxnSp>
    <xdr:clientData/>
  </xdr:twoCellAnchor>
  <xdr:twoCellAnchor>
    <xdr:from>
      <xdr:col>6</xdr:col>
      <xdr:colOff>361950</xdr:colOff>
      <xdr:row>13</xdr:row>
      <xdr:rowOff>38100</xdr:rowOff>
    </xdr:from>
    <xdr:to>
      <xdr:col>8</xdr:col>
      <xdr:colOff>438150</xdr:colOff>
      <xdr:row>15</xdr:row>
      <xdr:rowOff>2931</xdr:rowOff>
    </xdr:to>
    <xdr:sp macro="" textlink="">
      <xdr:nvSpPr>
        <xdr:cNvPr id="86" name="6 Akış Çizelgesi: Önceden Tanımlı İşlem"/>
        <xdr:cNvSpPr/>
      </xdr:nvSpPr>
      <xdr:spPr>
        <a:xfrm>
          <a:off x="4476750" y="2514600"/>
          <a:ext cx="1447800" cy="326781"/>
        </a:xfrm>
        <a:prstGeom prst="flowChartPredefined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Kişilerden Alacaklar Süreci</a:t>
          </a:r>
        </a:p>
      </xdr:txBody>
    </xdr:sp>
    <xdr:clientData/>
  </xdr:twoCellAnchor>
  <xdr:twoCellAnchor>
    <xdr:from>
      <xdr:col>1</xdr:col>
      <xdr:colOff>295274</xdr:colOff>
      <xdr:row>12</xdr:row>
      <xdr:rowOff>66675</xdr:rowOff>
    </xdr:from>
    <xdr:to>
      <xdr:col>4</xdr:col>
      <xdr:colOff>647699</xdr:colOff>
      <xdr:row>14</xdr:row>
      <xdr:rowOff>152400</xdr:rowOff>
    </xdr:to>
    <xdr:sp macro="" textlink="">
      <xdr:nvSpPr>
        <xdr:cNvPr id="94" name="1 Akış Çizelgesi: İşlem"/>
        <xdr:cNvSpPr/>
      </xdr:nvSpPr>
      <xdr:spPr>
        <a:xfrm>
          <a:off x="981074" y="2362200"/>
          <a:ext cx="2409825" cy="447675"/>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Süresinde Yapılan Ön Ödeme Mahsubunda Kullanılmayan Ön Ödeme Artığı Olup Olmadığının Değerlendirilmesi</a:t>
          </a:r>
        </a:p>
      </xdr:txBody>
    </xdr:sp>
    <xdr:clientData/>
  </xdr:twoCellAnchor>
  <xdr:twoCellAnchor>
    <xdr:from>
      <xdr:col>0</xdr:col>
      <xdr:colOff>314325</xdr:colOff>
      <xdr:row>19</xdr:row>
      <xdr:rowOff>123826</xdr:rowOff>
    </xdr:from>
    <xdr:to>
      <xdr:col>2</xdr:col>
      <xdr:colOff>266700</xdr:colOff>
      <xdr:row>23</xdr:row>
      <xdr:rowOff>9526</xdr:rowOff>
    </xdr:to>
    <xdr:sp macro="" textlink="">
      <xdr:nvSpPr>
        <xdr:cNvPr id="50" name="1 Akış Çizelgesi: İşlem"/>
        <xdr:cNvSpPr/>
      </xdr:nvSpPr>
      <xdr:spPr>
        <a:xfrm>
          <a:off x="314325" y="3686176"/>
          <a:ext cx="1323975" cy="609600"/>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Verilen Ön Ödemeden Düşülmek Üzere Ön Ödeme Artığıyla İlgili MİF Düzenlenmesi</a:t>
          </a:r>
        </a:p>
      </xdr:txBody>
    </xdr:sp>
    <xdr:clientData/>
  </xdr:twoCellAnchor>
  <xdr:twoCellAnchor>
    <xdr:from>
      <xdr:col>0</xdr:col>
      <xdr:colOff>257175</xdr:colOff>
      <xdr:row>24</xdr:row>
      <xdr:rowOff>9525</xdr:rowOff>
    </xdr:from>
    <xdr:to>
      <xdr:col>2</xdr:col>
      <xdr:colOff>336550</xdr:colOff>
      <xdr:row>25</xdr:row>
      <xdr:rowOff>133350</xdr:rowOff>
    </xdr:to>
    <xdr:sp macro="" textlink="">
      <xdr:nvSpPr>
        <xdr:cNvPr id="51" name="1 Akış Çizelgesi: İşlem"/>
        <xdr:cNvSpPr/>
      </xdr:nvSpPr>
      <xdr:spPr>
        <a:xfrm>
          <a:off x="257175" y="4476750"/>
          <a:ext cx="1450975" cy="304800"/>
        </a:xfrm>
        <a:prstGeom prst="flowChartProcess">
          <a:avLst/>
        </a:prstGeom>
        <a:solidFill>
          <a:srgbClr val="1F497D">
            <a:lumMod val="20000"/>
            <a:lumOff val="80000"/>
          </a:srgbClr>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MİF'in Muhasebe Yetkilisince İmzalanması</a:t>
          </a:r>
        </a:p>
      </xdr:txBody>
    </xdr:sp>
    <xdr:clientData/>
  </xdr:twoCellAnchor>
  <xdr:twoCellAnchor>
    <xdr:from>
      <xdr:col>1</xdr:col>
      <xdr:colOff>290513</xdr:colOff>
      <xdr:row>23</xdr:row>
      <xdr:rowOff>9526</xdr:rowOff>
    </xdr:from>
    <xdr:to>
      <xdr:col>1</xdr:col>
      <xdr:colOff>296863</xdr:colOff>
      <xdr:row>24</xdr:row>
      <xdr:rowOff>9525</xdr:rowOff>
    </xdr:to>
    <xdr:cxnSp macro="">
      <xdr:nvCxnSpPr>
        <xdr:cNvPr id="52" name="Düz Ok Bağlayıcısı 51"/>
        <xdr:cNvCxnSpPr>
          <a:stCxn id="50" idx="2"/>
          <a:endCxn id="51" idx="0"/>
        </xdr:cNvCxnSpPr>
      </xdr:nvCxnSpPr>
      <xdr:spPr>
        <a:xfrm>
          <a:off x="976313" y="4295776"/>
          <a:ext cx="6350" cy="180974"/>
        </a:xfrm>
        <a:prstGeom prst="straightConnector1">
          <a:avLst/>
        </a:prstGeom>
        <a:noFill/>
        <a:ln w="12700" cap="flat" cmpd="sng" algn="ctr">
          <a:solidFill>
            <a:srgbClr val="4F81BD"/>
          </a:solidFill>
          <a:prstDash val="solid"/>
          <a:tailEnd type="arrow"/>
        </a:ln>
        <a:effectLst/>
      </xdr:spPr>
    </xdr:cxnSp>
    <xdr:clientData/>
  </xdr:twoCellAnchor>
  <xdr:twoCellAnchor>
    <xdr:from>
      <xdr:col>1</xdr:col>
      <xdr:colOff>295275</xdr:colOff>
      <xdr:row>25</xdr:row>
      <xdr:rowOff>133350</xdr:rowOff>
    </xdr:from>
    <xdr:to>
      <xdr:col>1</xdr:col>
      <xdr:colOff>296863</xdr:colOff>
      <xdr:row>26</xdr:row>
      <xdr:rowOff>152400</xdr:rowOff>
    </xdr:to>
    <xdr:cxnSp macro="">
      <xdr:nvCxnSpPr>
        <xdr:cNvPr id="53" name="Düz Ok Bağlayıcısı 52"/>
        <xdr:cNvCxnSpPr>
          <a:stCxn id="51" idx="2"/>
          <a:endCxn id="69" idx="0"/>
        </xdr:cNvCxnSpPr>
      </xdr:nvCxnSpPr>
      <xdr:spPr>
        <a:xfrm flipH="1">
          <a:off x="981075" y="4781550"/>
          <a:ext cx="1588" cy="200025"/>
        </a:xfrm>
        <a:prstGeom prst="straightConnector1">
          <a:avLst/>
        </a:prstGeom>
        <a:noFill/>
        <a:ln w="12700" cap="flat" cmpd="sng" algn="ctr">
          <a:solidFill>
            <a:srgbClr val="4F81BD"/>
          </a:solidFill>
          <a:prstDash val="solid"/>
          <a:tailEnd type="arrow"/>
        </a:ln>
        <a:effectLst/>
      </xdr:spPr>
    </xdr:cxnSp>
    <xdr:clientData/>
  </xdr:twoCellAnchor>
  <xdr:twoCellAnchor>
    <xdr:from>
      <xdr:col>0</xdr:col>
      <xdr:colOff>342900</xdr:colOff>
      <xdr:row>26</xdr:row>
      <xdr:rowOff>152400</xdr:rowOff>
    </xdr:from>
    <xdr:to>
      <xdr:col>2</xdr:col>
      <xdr:colOff>247650</xdr:colOff>
      <xdr:row>28</xdr:row>
      <xdr:rowOff>114300</xdr:rowOff>
    </xdr:to>
    <xdr:sp macro="" textlink="">
      <xdr:nvSpPr>
        <xdr:cNvPr id="69" name="4 Akış Çizelgesi: Sonlandırıcı"/>
        <xdr:cNvSpPr/>
      </xdr:nvSpPr>
      <xdr:spPr>
        <a:xfrm>
          <a:off x="342900" y="4981575"/>
          <a:ext cx="1276350" cy="323850"/>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Ön Ödeme Artığı Mahsubu Yapıldı</a:t>
          </a:r>
        </a:p>
      </xdr:txBody>
    </xdr:sp>
    <xdr:clientData/>
  </xdr:twoCellAnchor>
  <xdr:twoCellAnchor>
    <xdr:from>
      <xdr:col>4</xdr:col>
      <xdr:colOff>133350</xdr:colOff>
      <xdr:row>23</xdr:row>
      <xdr:rowOff>142876</xdr:rowOff>
    </xdr:from>
    <xdr:to>
      <xdr:col>6</xdr:col>
      <xdr:colOff>200025</xdr:colOff>
      <xdr:row>25</xdr:row>
      <xdr:rowOff>104775</xdr:rowOff>
    </xdr:to>
    <xdr:sp macro="" textlink="">
      <xdr:nvSpPr>
        <xdr:cNvPr id="168" name="4 Akış Çizelgesi: Sonlandırıcı"/>
        <xdr:cNvSpPr/>
      </xdr:nvSpPr>
      <xdr:spPr>
        <a:xfrm>
          <a:off x="2876550" y="4429126"/>
          <a:ext cx="1438275" cy="323849"/>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Ön Ödeme Mahsubu Yapıldı</a:t>
          </a:r>
        </a:p>
      </xdr:txBody>
    </xdr:sp>
    <xdr:clientData/>
  </xdr:twoCellAnchor>
  <xdr:twoCellAnchor>
    <xdr:from>
      <xdr:col>5</xdr:col>
      <xdr:colOff>166688</xdr:colOff>
      <xdr:row>22</xdr:row>
      <xdr:rowOff>38100</xdr:rowOff>
    </xdr:from>
    <xdr:to>
      <xdr:col>5</xdr:col>
      <xdr:colOff>166688</xdr:colOff>
      <xdr:row>23</xdr:row>
      <xdr:rowOff>142876</xdr:rowOff>
    </xdr:to>
    <xdr:cxnSp macro="">
      <xdr:nvCxnSpPr>
        <xdr:cNvPr id="170" name="Düz Ok Bağlayıcısı 169"/>
        <xdr:cNvCxnSpPr>
          <a:stCxn id="87" idx="2"/>
          <a:endCxn id="168" idx="0"/>
        </xdr:cNvCxnSpPr>
      </xdr:nvCxnSpPr>
      <xdr:spPr>
        <a:xfrm>
          <a:off x="3595688" y="4143375"/>
          <a:ext cx="0" cy="285751"/>
        </a:xfrm>
        <a:prstGeom prst="straightConnector1">
          <a:avLst/>
        </a:prstGeom>
        <a:noFill/>
        <a:ln w="12700" cap="flat" cmpd="sng" algn="ctr">
          <a:solidFill>
            <a:srgbClr val="4F81BD"/>
          </a:solidFill>
          <a:prstDash val="solid"/>
          <a:tailEnd type="arrow"/>
        </a:ln>
        <a:effectLst/>
      </xdr:spPr>
    </xdr:cxnSp>
    <xdr:clientData/>
  </xdr:twoCellAnchor>
  <xdr:twoCellAnchor>
    <xdr:from>
      <xdr:col>2</xdr:col>
      <xdr:colOff>523875</xdr:colOff>
      <xdr:row>20</xdr:row>
      <xdr:rowOff>0</xdr:rowOff>
    </xdr:from>
    <xdr:to>
      <xdr:col>3</xdr:col>
      <xdr:colOff>498475</xdr:colOff>
      <xdr:row>21</xdr:row>
      <xdr:rowOff>57150</xdr:rowOff>
    </xdr:to>
    <xdr:sp macro="" textlink="">
      <xdr:nvSpPr>
        <xdr:cNvPr id="181" name="7 Akış Çizelgesi: Belge"/>
        <xdr:cNvSpPr/>
      </xdr:nvSpPr>
      <xdr:spPr>
        <a:xfrm>
          <a:off x="1895475" y="3743325"/>
          <a:ext cx="660400" cy="238125"/>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MİF                </a:t>
          </a:r>
        </a:p>
      </xdr:txBody>
    </xdr:sp>
    <xdr:clientData/>
  </xdr:twoCellAnchor>
  <xdr:twoCellAnchor>
    <xdr:from>
      <xdr:col>2</xdr:col>
      <xdr:colOff>523875</xdr:colOff>
      <xdr:row>18</xdr:row>
      <xdr:rowOff>38100</xdr:rowOff>
    </xdr:from>
    <xdr:to>
      <xdr:col>3</xdr:col>
      <xdr:colOff>504825</xdr:colOff>
      <xdr:row>19</xdr:row>
      <xdr:rowOff>129205</xdr:rowOff>
    </xdr:to>
    <xdr:sp macro="" textlink="">
      <xdr:nvSpPr>
        <xdr:cNvPr id="182" name="15 Akış Çizelgesi: Manyetik Disk"/>
        <xdr:cNvSpPr/>
      </xdr:nvSpPr>
      <xdr:spPr>
        <a:xfrm>
          <a:off x="1895475" y="3419475"/>
          <a:ext cx="666750" cy="272080"/>
        </a:xfrm>
        <a:prstGeom prst="flowChartMagneticDisk">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Say2000i                     </a:t>
          </a:r>
        </a:p>
      </xdr:txBody>
    </xdr:sp>
    <xdr:clientData/>
  </xdr:twoCellAnchor>
  <xdr:twoCellAnchor>
    <xdr:from>
      <xdr:col>2</xdr:col>
      <xdr:colOff>266701</xdr:colOff>
      <xdr:row>18</xdr:row>
      <xdr:rowOff>174139</xdr:rowOff>
    </xdr:from>
    <xdr:to>
      <xdr:col>2</xdr:col>
      <xdr:colOff>523876</xdr:colOff>
      <xdr:row>21</xdr:row>
      <xdr:rowOff>66675</xdr:rowOff>
    </xdr:to>
    <xdr:cxnSp macro="">
      <xdr:nvCxnSpPr>
        <xdr:cNvPr id="184" name="Dirsek Bağlayıcısı 183"/>
        <xdr:cNvCxnSpPr>
          <a:stCxn id="182" idx="2"/>
          <a:endCxn id="50" idx="3"/>
        </xdr:cNvCxnSpPr>
      </xdr:nvCxnSpPr>
      <xdr:spPr>
        <a:xfrm rot="10800000" flipV="1">
          <a:off x="1638301" y="3555514"/>
          <a:ext cx="257175" cy="435461"/>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266700</xdr:colOff>
      <xdr:row>21</xdr:row>
      <xdr:rowOff>66676</xdr:rowOff>
    </xdr:from>
    <xdr:to>
      <xdr:col>2</xdr:col>
      <xdr:colOff>523875</xdr:colOff>
      <xdr:row>22</xdr:row>
      <xdr:rowOff>109538</xdr:rowOff>
    </xdr:to>
    <xdr:cxnSp macro="">
      <xdr:nvCxnSpPr>
        <xdr:cNvPr id="186" name="Dirsek Bağlayıcısı 185"/>
        <xdr:cNvCxnSpPr>
          <a:stCxn id="50" idx="3"/>
          <a:endCxn id="59" idx="1"/>
        </xdr:cNvCxnSpPr>
      </xdr:nvCxnSpPr>
      <xdr:spPr>
        <a:xfrm>
          <a:off x="1638300" y="3990976"/>
          <a:ext cx="257175" cy="223837"/>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200025</xdr:colOff>
      <xdr:row>20</xdr:row>
      <xdr:rowOff>47625</xdr:rowOff>
    </xdr:from>
    <xdr:to>
      <xdr:col>6</xdr:col>
      <xdr:colOff>133350</xdr:colOff>
      <xdr:row>22</xdr:row>
      <xdr:rowOff>38100</xdr:rowOff>
    </xdr:to>
    <xdr:sp macro="" textlink="">
      <xdr:nvSpPr>
        <xdr:cNvPr id="87" name="6 Akış Çizelgesi: Önceden Tanımlı İşlem"/>
        <xdr:cNvSpPr/>
      </xdr:nvSpPr>
      <xdr:spPr>
        <a:xfrm>
          <a:off x="2943225" y="3790950"/>
          <a:ext cx="1304925" cy="352425"/>
        </a:xfrm>
        <a:prstGeom prst="flowChartPredefined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Ödeme İşlemleri Süreci</a:t>
          </a:r>
        </a:p>
      </xdr:txBody>
    </xdr:sp>
    <xdr:clientData/>
  </xdr:twoCellAnchor>
  <xdr:twoCellAnchor>
    <xdr:from>
      <xdr:col>1</xdr:col>
      <xdr:colOff>571500</xdr:colOff>
      <xdr:row>5</xdr:row>
      <xdr:rowOff>19050</xdr:rowOff>
    </xdr:from>
    <xdr:to>
      <xdr:col>2</xdr:col>
      <xdr:colOff>546100</xdr:colOff>
      <xdr:row>7</xdr:row>
      <xdr:rowOff>3175</xdr:rowOff>
    </xdr:to>
    <xdr:sp macro="" textlink="">
      <xdr:nvSpPr>
        <xdr:cNvPr id="45" name="7 Akış Çizelgesi: Belge"/>
        <xdr:cNvSpPr/>
      </xdr:nvSpPr>
      <xdr:spPr>
        <a:xfrm>
          <a:off x="1257300" y="952500"/>
          <a:ext cx="660400" cy="365125"/>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ÖEB ve Ekleri</a:t>
          </a:r>
        </a:p>
      </xdr:txBody>
    </xdr:sp>
    <xdr:clientData/>
  </xdr:twoCellAnchor>
  <xdr:twoCellAnchor>
    <xdr:from>
      <xdr:col>1</xdr:col>
      <xdr:colOff>561975</xdr:colOff>
      <xdr:row>7</xdr:row>
      <xdr:rowOff>57150</xdr:rowOff>
    </xdr:from>
    <xdr:to>
      <xdr:col>2</xdr:col>
      <xdr:colOff>542925</xdr:colOff>
      <xdr:row>8</xdr:row>
      <xdr:rowOff>138730</xdr:rowOff>
    </xdr:to>
    <xdr:sp macro="" textlink="">
      <xdr:nvSpPr>
        <xdr:cNvPr id="46" name="15 Akış Çizelgesi: Manyetik Disk"/>
        <xdr:cNvSpPr/>
      </xdr:nvSpPr>
      <xdr:spPr>
        <a:xfrm>
          <a:off x="1247775" y="1371600"/>
          <a:ext cx="666750" cy="272080"/>
        </a:xfrm>
        <a:prstGeom prst="flowChartMagneticDisk">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KBS</a:t>
          </a:r>
        </a:p>
      </xdr:txBody>
    </xdr:sp>
    <xdr:clientData/>
  </xdr:twoCellAnchor>
  <xdr:twoCellAnchor>
    <xdr:from>
      <xdr:col>2</xdr:col>
      <xdr:colOff>546100</xdr:colOff>
      <xdr:row>6</xdr:row>
      <xdr:rowOff>11113</xdr:rowOff>
    </xdr:from>
    <xdr:to>
      <xdr:col>3</xdr:col>
      <xdr:colOff>161923</xdr:colOff>
      <xdr:row>6</xdr:row>
      <xdr:rowOff>185737</xdr:rowOff>
    </xdr:to>
    <xdr:cxnSp macro="">
      <xdr:nvCxnSpPr>
        <xdr:cNvPr id="15" name="Dirsek Bağlayıcısı 14"/>
        <xdr:cNvCxnSpPr>
          <a:stCxn id="45" idx="3"/>
          <a:endCxn id="91" idx="1"/>
        </xdr:cNvCxnSpPr>
      </xdr:nvCxnSpPr>
      <xdr:spPr>
        <a:xfrm>
          <a:off x="1917700" y="1135063"/>
          <a:ext cx="301623" cy="174624"/>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542925</xdr:colOff>
      <xdr:row>6</xdr:row>
      <xdr:rowOff>185737</xdr:rowOff>
    </xdr:from>
    <xdr:to>
      <xdr:col>3</xdr:col>
      <xdr:colOff>161923</xdr:colOff>
      <xdr:row>8</xdr:row>
      <xdr:rowOff>2690</xdr:rowOff>
    </xdr:to>
    <xdr:cxnSp macro="">
      <xdr:nvCxnSpPr>
        <xdr:cNvPr id="17" name="Dirsek Bağlayıcısı 16"/>
        <xdr:cNvCxnSpPr>
          <a:stCxn id="46" idx="4"/>
          <a:endCxn id="91" idx="1"/>
        </xdr:cNvCxnSpPr>
      </xdr:nvCxnSpPr>
      <xdr:spPr>
        <a:xfrm flipV="1">
          <a:off x="1914525" y="1309687"/>
          <a:ext cx="304798" cy="197953"/>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523875</xdr:colOff>
      <xdr:row>21</xdr:row>
      <xdr:rowOff>104775</xdr:rowOff>
    </xdr:from>
    <xdr:to>
      <xdr:col>3</xdr:col>
      <xdr:colOff>498475</xdr:colOff>
      <xdr:row>23</xdr:row>
      <xdr:rowOff>114300</xdr:rowOff>
    </xdr:to>
    <xdr:sp macro="" textlink="">
      <xdr:nvSpPr>
        <xdr:cNvPr id="59" name="7 Akış Çizelgesi: Belge"/>
        <xdr:cNvSpPr/>
      </xdr:nvSpPr>
      <xdr:spPr>
        <a:xfrm>
          <a:off x="1895475" y="4029075"/>
          <a:ext cx="660400" cy="371475"/>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Alındı Belgesi</a:t>
          </a:r>
        </a:p>
      </xdr:txBody>
    </xdr:sp>
    <xdr:clientData/>
  </xdr:twoCellAnchor>
  <xdr:twoCellAnchor>
    <xdr:from>
      <xdr:col>2</xdr:col>
      <xdr:colOff>266700</xdr:colOff>
      <xdr:row>20</xdr:row>
      <xdr:rowOff>119063</xdr:rowOff>
    </xdr:from>
    <xdr:to>
      <xdr:col>2</xdr:col>
      <xdr:colOff>523875</xdr:colOff>
      <xdr:row>21</xdr:row>
      <xdr:rowOff>66676</xdr:rowOff>
    </xdr:to>
    <xdr:cxnSp macro="">
      <xdr:nvCxnSpPr>
        <xdr:cNvPr id="32" name="Dirsek Bağlayıcısı 31"/>
        <xdr:cNvCxnSpPr>
          <a:stCxn id="50" idx="3"/>
          <a:endCxn id="181" idx="1"/>
        </xdr:cNvCxnSpPr>
      </xdr:nvCxnSpPr>
      <xdr:spPr>
        <a:xfrm flipV="1">
          <a:off x="1638300" y="3862388"/>
          <a:ext cx="257175" cy="128588"/>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43962</xdr:colOff>
      <xdr:row>2</xdr:row>
      <xdr:rowOff>57150</xdr:rowOff>
    </xdr:from>
    <xdr:to>
      <xdr:col>4</xdr:col>
      <xdr:colOff>451338</xdr:colOff>
      <xdr:row>4</xdr:row>
      <xdr:rowOff>123093</xdr:rowOff>
    </xdr:to>
    <xdr:sp macro="" textlink="">
      <xdr:nvSpPr>
        <xdr:cNvPr id="11" name="1 Akış Çizelgesi: İşlem"/>
        <xdr:cNvSpPr/>
      </xdr:nvSpPr>
      <xdr:spPr>
        <a:xfrm>
          <a:off x="2101362" y="428625"/>
          <a:ext cx="1093176" cy="42789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a:t>
          </a:r>
          <a:r>
            <a:rPr lang="tr-TR" baseline="0"/>
            <a:t> Yetkilisi</a:t>
          </a:r>
          <a:endParaRPr lang="tr-TR"/>
        </a:p>
      </xdr:txBody>
    </xdr:sp>
    <xdr:clientData/>
  </xdr:twoCellAnchor>
  <xdr:twoCellAnchor>
    <xdr:from>
      <xdr:col>0</xdr:col>
      <xdr:colOff>400050</xdr:colOff>
      <xdr:row>7</xdr:row>
      <xdr:rowOff>134817</xdr:rowOff>
    </xdr:from>
    <xdr:to>
      <xdr:col>2</xdr:col>
      <xdr:colOff>236426</xdr:colOff>
      <xdr:row>10</xdr:row>
      <xdr:rowOff>57151</xdr:rowOff>
    </xdr:to>
    <xdr:sp macro="" textlink="">
      <xdr:nvSpPr>
        <xdr:cNvPr id="14" name="1 Akış Çizelgesi: İşlem"/>
        <xdr:cNvSpPr/>
      </xdr:nvSpPr>
      <xdr:spPr>
        <a:xfrm>
          <a:off x="400050" y="1411167"/>
          <a:ext cx="1207976" cy="46525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a:t>
          </a:r>
          <a:r>
            <a:rPr lang="tr-TR" baseline="0"/>
            <a:t> Sorumlusu</a:t>
          </a:r>
          <a:endParaRPr lang="tr-TR"/>
        </a:p>
      </xdr:txBody>
    </xdr:sp>
    <xdr:clientData/>
  </xdr:twoCellAnchor>
  <xdr:twoCellAnchor>
    <xdr:from>
      <xdr:col>3</xdr:col>
      <xdr:colOff>234463</xdr:colOff>
      <xdr:row>12</xdr:row>
      <xdr:rowOff>82062</xdr:rowOff>
    </xdr:from>
    <xdr:to>
      <xdr:col>5</xdr:col>
      <xdr:colOff>21983</xdr:colOff>
      <xdr:row>14</xdr:row>
      <xdr:rowOff>150203</xdr:rowOff>
    </xdr:to>
    <xdr:sp macro="" textlink="">
      <xdr:nvSpPr>
        <xdr:cNvPr id="16" name="1 Akış Çizelgesi: İşlem"/>
        <xdr:cNvSpPr/>
      </xdr:nvSpPr>
      <xdr:spPr>
        <a:xfrm>
          <a:off x="2291863" y="2263287"/>
          <a:ext cx="1159120" cy="43009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 Görevlisi</a:t>
          </a:r>
        </a:p>
      </xdr:txBody>
    </xdr:sp>
    <xdr:clientData/>
  </xdr:twoCellAnchor>
  <xdr:twoCellAnchor>
    <xdr:from>
      <xdr:col>3</xdr:col>
      <xdr:colOff>590550</xdr:colOff>
      <xdr:row>4</xdr:row>
      <xdr:rowOff>123093</xdr:rowOff>
    </xdr:from>
    <xdr:to>
      <xdr:col>4</xdr:col>
      <xdr:colOff>128223</xdr:colOff>
      <xdr:row>12</xdr:row>
      <xdr:rowOff>82062</xdr:rowOff>
    </xdr:to>
    <xdr:cxnSp macro="">
      <xdr:nvCxnSpPr>
        <xdr:cNvPr id="18" name="Düz Ok Bağlayıcısı 17"/>
        <xdr:cNvCxnSpPr>
          <a:stCxn id="11" idx="2"/>
          <a:endCxn id="16" idx="0"/>
        </xdr:cNvCxnSpPr>
      </xdr:nvCxnSpPr>
      <xdr:spPr>
        <a:xfrm>
          <a:off x="2647950" y="856518"/>
          <a:ext cx="223473" cy="1406769"/>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318238</xdr:colOff>
      <xdr:row>3</xdr:row>
      <xdr:rowOff>90122</xdr:rowOff>
    </xdr:from>
    <xdr:to>
      <xdr:col>3</xdr:col>
      <xdr:colOff>43962</xdr:colOff>
      <xdr:row>7</xdr:row>
      <xdr:rowOff>134817</xdr:rowOff>
    </xdr:to>
    <xdr:cxnSp macro="">
      <xdr:nvCxnSpPr>
        <xdr:cNvPr id="19" name="Düz Ok Bağlayıcısı 18"/>
        <xdr:cNvCxnSpPr>
          <a:stCxn id="11" idx="1"/>
          <a:endCxn id="14" idx="0"/>
        </xdr:cNvCxnSpPr>
      </xdr:nvCxnSpPr>
      <xdr:spPr>
        <a:xfrm flipH="1">
          <a:off x="1004038" y="642572"/>
          <a:ext cx="1097324" cy="768595"/>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318238</xdr:colOff>
      <xdr:row>10</xdr:row>
      <xdr:rowOff>57151</xdr:rowOff>
    </xdr:from>
    <xdr:to>
      <xdr:col>3</xdr:col>
      <xdr:colOff>234463</xdr:colOff>
      <xdr:row>13</xdr:row>
      <xdr:rowOff>116133</xdr:rowOff>
    </xdr:to>
    <xdr:cxnSp macro="">
      <xdr:nvCxnSpPr>
        <xdr:cNvPr id="21" name="Düz Ok Bağlayıcısı 20"/>
        <xdr:cNvCxnSpPr>
          <a:stCxn id="14" idx="2"/>
          <a:endCxn id="16" idx="1"/>
        </xdr:cNvCxnSpPr>
      </xdr:nvCxnSpPr>
      <xdr:spPr>
        <a:xfrm>
          <a:off x="1004038" y="1876426"/>
          <a:ext cx="1287825" cy="60190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Normal="100" workbookViewId="0">
      <selection activeCell="B14" sqref="B14"/>
    </sheetView>
  </sheetViews>
  <sheetFormatPr defaultRowHeight="12.75"/>
  <cols>
    <col min="1" max="1" width="5.625" style="40" customWidth="1"/>
    <col min="2" max="2" width="40" style="40" customWidth="1"/>
    <col min="3" max="3" width="45.375" style="40" customWidth="1"/>
    <col min="4" max="16384" width="9" style="40"/>
  </cols>
  <sheetData>
    <row r="1" spans="1:256" ht="18">
      <c r="A1" s="59" t="s">
        <v>788</v>
      </c>
      <c r="B1" s="38"/>
      <c r="C1" s="39"/>
    </row>
    <row r="2" spans="1:256" ht="6.75" customHeight="1">
      <c r="A2" s="41"/>
    </row>
    <row r="3" spans="1:256">
      <c r="A3" s="53" t="s">
        <v>774</v>
      </c>
      <c r="B3" s="37" t="s">
        <v>783</v>
      </c>
      <c r="C3" s="42" t="s">
        <v>1114</v>
      </c>
    </row>
    <row r="4" spans="1:256">
      <c r="A4" s="53" t="s">
        <v>775</v>
      </c>
      <c r="B4" s="37" t="s">
        <v>441</v>
      </c>
      <c r="C4" s="43" t="s">
        <v>1077</v>
      </c>
    </row>
    <row r="5" spans="1:256">
      <c r="A5" s="53" t="s">
        <v>776</v>
      </c>
      <c r="B5" s="37" t="s">
        <v>440</v>
      </c>
      <c r="C5" s="113" t="s">
        <v>1079</v>
      </c>
    </row>
    <row r="6" spans="1:256" ht="25.5">
      <c r="A6" s="53" t="s">
        <v>777</v>
      </c>
      <c r="B6" s="37" t="s">
        <v>772</v>
      </c>
      <c r="C6" s="44" t="s">
        <v>1081</v>
      </c>
    </row>
    <row r="7" spans="1:256">
      <c r="A7" s="53" t="s">
        <v>778</v>
      </c>
      <c r="B7" s="37" t="s">
        <v>773</v>
      </c>
      <c r="C7" s="44" t="s">
        <v>1078</v>
      </c>
    </row>
    <row r="9" spans="1:256" s="52" customFormat="1" ht="28.5">
      <c r="A9" s="120" t="s">
        <v>106</v>
      </c>
      <c r="B9" s="121"/>
      <c r="C9" s="122"/>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26" t="s">
        <v>94</v>
      </c>
      <c r="B10" s="127"/>
      <c r="C10" s="128"/>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8">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8">
      <c r="A12" s="123" t="s">
        <v>42</v>
      </c>
      <c r="B12" s="124"/>
      <c r="C12" s="125"/>
    </row>
    <row r="13" spans="1:256" ht="15">
      <c r="A13" s="45">
        <v>2</v>
      </c>
      <c r="B13" s="46" t="s">
        <v>779</v>
      </c>
      <c r="C13" s="47"/>
      <c r="D13" s="48"/>
    </row>
    <row r="14" spans="1:256">
      <c r="A14" s="49">
        <f>IF(AND('21_K_IK'!B9&lt;&gt;"",'21_K_IK'!C9&lt;&gt;""),1,0)</f>
        <v>1</v>
      </c>
      <c r="B14" s="60" t="s">
        <v>791</v>
      </c>
      <c r="D14" s="48"/>
    </row>
    <row r="15" spans="1:256">
      <c r="A15" s="108">
        <f>IF(AND('22_K_EK'!B9&lt;&gt;"",'22_K_EK'!C9&lt;&gt;""),1,0)</f>
        <v>1</v>
      </c>
      <c r="B15" s="109" t="s">
        <v>1053</v>
      </c>
      <c r="C15" s="110"/>
      <c r="D15" s="48"/>
    </row>
    <row r="16" spans="1:256">
      <c r="A16" s="50">
        <f>IF('24_K_YK'!B9&lt;&gt;"",1,0)</f>
        <v>1</v>
      </c>
      <c r="B16" s="60" t="s">
        <v>795</v>
      </c>
      <c r="D16" s="48"/>
    </row>
    <row r="17" spans="1:4" ht="15">
      <c r="A17" s="46">
        <v>3</v>
      </c>
      <c r="B17" s="61" t="s">
        <v>442</v>
      </c>
      <c r="C17" s="47"/>
    </row>
    <row r="18" spans="1:4">
      <c r="A18" s="50">
        <f>IF('31_P_BO'!B9&lt;&gt;"",1,0)</f>
        <v>1</v>
      </c>
      <c r="B18" s="60" t="s">
        <v>796</v>
      </c>
      <c r="C18" s="51"/>
      <c r="D18" s="48"/>
    </row>
    <row r="19" spans="1:4">
      <c r="A19" s="50">
        <f>IF('32_P_Gr'!B9&lt;&gt;"",1,0)</f>
        <v>1</v>
      </c>
      <c r="B19" s="60" t="s">
        <v>797</v>
      </c>
      <c r="C19" s="51"/>
      <c r="D19" s="48"/>
    </row>
    <row r="20" spans="1:4">
      <c r="A20" s="50">
        <f>IF('33_P_Ci'!B9&lt;&gt;"",1,0)</f>
        <v>1</v>
      </c>
      <c r="B20" s="60" t="s">
        <v>798</v>
      </c>
      <c r="C20" s="51"/>
      <c r="D20" s="48"/>
    </row>
    <row r="21" spans="1:4">
      <c r="A21" s="50">
        <f>IF(AND('34_P_Me'!B9&lt;&gt;"",'34_P_Me'!C9&lt;&gt;""),1,0)</f>
        <v>1</v>
      </c>
      <c r="B21" s="60" t="s">
        <v>799</v>
      </c>
      <c r="C21" s="51"/>
      <c r="D21" s="48"/>
    </row>
    <row r="22" spans="1:4">
      <c r="A22" s="50">
        <f>IF('35_P_TP'!B9&lt;&gt;"",1,0)</f>
        <v>1</v>
      </c>
      <c r="B22" s="60" t="s">
        <v>1040</v>
      </c>
      <c r="C22" s="51"/>
      <c r="D22" s="48"/>
    </row>
    <row r="23" spans="1:4">
      <c r="A23" s="50">
        <f>IF('36_P_Fr'!B9&lt;&gt;"",1,0)</f>
        <v>1</v>
      </c>
      <c r="B23" s="60" t="s">
        <v>1041</v>
      </c>
      <c r="C23" s="51"/>
      <c r="D23" s="48"/>
    </row>
    <row r="24" spans="1:4">
      <c r="A24" s="50"/>
      <c r="B24" s="60" t="s">
        <v>433</v>
      </c>
    </row>
    <row r="25" spans="1:4">
      <c r="A25" s="49">
        <f>IF(AND('38_P_İl'!B9&lt;&gt;"",'38_P_İl'!C9&lt;&gt;""),1,0)</f>
        <v>1</v>
      </c>
      <c r="B25" s="60" t="s">
        <v>111</v>
      </c>
    </row>
    <row r="26" spans="1:4">
      <c r="A26" s="49">
        <f>IF('İletişim Akış Diyagramı'!A1&lt;&gt;"",1,0)</f>
        <v>1</v>
      </c>
      <c r="B26" s="60" t="s">
        <v>112</v>
      </c>
    </row>
    <row r="27" spans="1:4" ht="15">
      <c r="A27" s="46">
        <v>5</v>
      </c>
      <c r="B27" s="61" t="s">
        <v>807</v>
      </c>
      <c r="C27" s="47"/>
    </row>
    <row r="28" spans="1:4">
      <c r="A28" s="50">
        <f>IF(AND('5_IO'!B10&lt;&gt;"",'5_IO'!C10&lt;&gt;"",'5_IO'!D10&lt;&gt;"",'5_IO'!E10&lt;&gt;"",'5_IO'!F10&lt;&gt;""""),1,0)</f>
        <v>0</v>
      </c>
      <c r="B28" s="60" t="s">
        <v>439</v>
      </c>
    </row>
    <row r="29" spans="1:4" ht="15">
      <c r="A29" s="46">
        <v>6</v>
      </c>
      <c r="B29" s="61" t="s">
        <v>431</v>
      </c>
      <c r="C29" s="47"/>
    </row>
    <row r="30" spans="1:4">
      <c r="A30" s="50">
        <f>IF(AND('6_FD'!B10&lt;&gt;"",'6_FD'!C10&lt;&gt;""),1,0)</f>
        <v>1</v>
      </c>
      <c r="B30" s="60" t="s">
        <v>432</v>
      </c>
    </row>
  </sheetData>
  <sheetProtection selectLockedCells="1"/>
  <mergeCells count="3">
    <mergeCell ref="A9:C9"/>
    <mergeCell ref="A12:C12"/>
    <mergeCell ref="A10:C10"/>
  </mergeCells>
  <phoneticPr fontId="34" type="noConversion"/>
  <conditionalFormatting sqref="C3:C7">
    <cfRule type="containsBlanks" dxfId="38"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A12" sqref="A12:B12"/>
    </sheetView>
  </sheetViews>
  <sheetFormatPr defaultRowHeight="12.75"/>
  <cols>
    <col min="1" max="1" width="5" style="12" customWidth="1"/>
    <col min="2" max="2" width="78" style="12" customWidth="1"/>
    <col min="3" max="16384" width="9" style="2"/>
  </cols>
  <sheetData>
    <row r="1" spans="1:3">
      <c r="A1" s="1" t="s">
        <v>784</v>
      </c>
      <c r="B1" s="13" t="str">
        <f>IF('1_GO'!C3="","",'1_GO'!C3)</f>
        <v>Trabzon Defterdarlığı Muhasebe Müdürlüğü</v>
      </c>
      <c r="C1" s="35" t="s">
        <v>808</v>
      </c>
    </row>
    <row r="2" spans="1:3">
      <c r="A2" s="1" t="s">
        <v>786</v>
      </c>
      <c r="B2" s="4" t="str">
        <f>IF('1_GO'!C4="","",'1_GO'!C4)</f>
        <v>Ödeme İşlemleri</v>
      </c>
    </row>
    <row r="3" spans="1:3">
      <c r="A3" s="1" t="s">
        <v>785</v>
      </c>
      <c r="B3" s="5" t="str">
        <f>IF('1_GO'!C5="","",'1_GO'!C5)</f>
        <v>Ön Ödeme İşlemleri Süreci</v>
      </c>
    </row>
    <row r="4" spans="1:3">
      <c r="A4" s="2"/>
      <c r="B4" s="2"/>
    </row>
    <row r="5" spans="1:3" ht="18">
      <c r="A5" s="6" t="s">
        <v>445</v>
      </c>
      <c r="B5" s="8"/>
    </row>
    <row r="6" spans="1:3">
      <c r="A6" s="9"/>
      <c r="B6" s="11"/>
    </row>
    <row r="7" spans="1:3">
      <c r="A7" s="3"/>
      <c r="B7" s="2"/>
    </row>
    <row r="8" spans="1:3">
      <c r="A8" s="1" t="s">
        <v>782</v>
      </c>
      <c r="B8" s="1" t="s">
        <v>802</v>
      </c>
    </row>
    <row r="9" spans="1:3">
      <c r="A9" s="111" t="s">
        <v>1062</v>
      </c>
      <c r="B9" s="111" t="s">
        <v>1063</v>
      </c>
    </row>
    <row r="10" spans="1:3">
      <c r="A10" s="111" t="s">
        <v>1086</v>
      </c>
      <c r="B10" s="111" t="s">
        <v>1087</v>
      </c>
    </row>
    <row r="11" spans="1:3">
      <c r="A11" s="111" t="s">
        <v>1088</v>
      </c>
      <c r="B11" s="111" t="s">
        <v>1073</v>
      </c>
    </row>
    <row r="12" spans="1:3">
      <c r="A12" s="111"/>
      <c r="B12" s="111"/>
    </row>
    <row r="13" spans="1:3">
      <c r="A13" s="111"/>
      <c r="B13" s="111"/>
    </row>
    <row r="14" spans="1:3">
      <c r="A14" s="111"/>
      <c r="B14" s="111"/>
    </row>
    <row r="15" spans="1:3">
      <c r="A15" s="111"/>
      <c r="B15" s="111"/>
    </row>
    <row r="16" spans="1:3">
      <c r="A16" s="111"/>
      <c r="B16" s="111"/>
    </row>
    <row r="17" spans="1:2">
      <c r="A17" s="111"/>
      <c r="B17" s="111"/>
    </row>
    <row r="18" spans="1:2">
      <c r="A18" s="111"/>
      <c r="B18" s="111"/>
    </row>
    <row r="19" spans="1:2">
      <c r="A19" s="111"/>
      <c r="B19" s="111"/>
    </row>
    <row r="20" spans="1:2">
      <c r="A20" s="111"/>
      <c r="B20" s="111"/>
    </row>
    <row r="21" spans="1:2">
      <c r="A21" s="111"/>
      <c r="B21" s="111"/>
    </row>
    <row r="22" spans="1:2">
      <c r="A22" s="111"/>
      <c r="B22" s="111"/>
    </row>
    <row r="23" spans="1:2">
      <c r="A23" s="111"/>
      <c r="B23" s="111"/>
    </row>
    <row r="24" spans="1:2">
      <c r="A24" s="111"/>
      <c r="B24" s="111"/>
    </row>
    <row r="25" spans="1:2">
      <c r="A25" s="111"/>
      <c r="B25" s="111"/>
    </row>
    <row r="26" spans="1:2">
      <c r="A26" s="111"/>
      <c r="B26" s="111"/>
    </row>
    <row r="27" spans="1:2">
      <c r="A27" s="111"/>
      <c r="B27" s="111"/>
    </row>
    <row r="28" spans="1:2">
      <c r="A28" s="111"/>
      <c r="B28" s="111"/>
    </row>
    <row r="29" spans="1:2">
      <c r="A29" s="111"/>
      <c r="B29" s="111"/>
    </row>
    <row r="30" spans="1:2">
      <c r="A30" s="111"/>
      <c r="B30" s="111"/>
    </row>
    <row r="31" spans="1:2">
      <c r="A31" s="111"/>
      <c r="B31" s="111"/>
    </row>
    <row r="32" spans="1:2">
      <c r="A32" s="111"/>
      <c r="B32" s="111"/>
    </row>
    <row r="33" spans="1:2">
      <c r="A33" s="111"/>
      <c r="B33" s="111"/>
    </row>
    <row r="34" spans="1:2">
      <c r="A34" s="111"/>
      <c r="B34" s="111"/>
    </row>
    <row r="35" spans="1:2">
      <c r="A35" s="111"/>
      <c r="B35" s="111"/>
    </row>
    <row r="36" spans="1:2">
      <c r="A36" s="111"/>
      <c r="B36" s="111"/>
    </row>
    <row r="37" spans="1:2">
      <c r="A37" s="111"/>
      <c r="B37" s="111"/>
    </row>
    <row r="38" spans="1:2">
      <c r="A38" s="111"/>
      <c r="B38" s="111"/>
    </row>
    <row r="39" spans="1:2">
      <c r="A39" s="111"/>
      <c r="B39" s="111"/>
    </row>
    <row r="40" spans="1:2">
      <c r="A40" s="111"/>
      <c r="B40" s="111"/>
    </row>
    <row r="41" spans="1:2">
      <c r="A41" s="111"/>
      <c r="B41" s="111"/>
    </row>
    <row r="42" spans="1:2">
      <c r="A42" s="111"/>
      <c r="B42" s="111"/>
    </row>
    <row r="43" spans="1:2">
      <c r="A43" s="111"/>
      <c r="B43" s="111"/>
    </row>
    <row r="44" spans="1:2">
      <c r="A44" s="111"/>
      <c r="B44" s="111"/>
    </row>
    <row r="45" spans="1:2">
      <c r="A45" s="111"/>
      <c r="B45" s="111"/>
    </row>
    <row r="46" spans="1:2">
      <c r="A46" s="111"/>
      <c r="B46" s="111"/>
    </row>
    <row r="47" spans="1:2">
      <c r="A47" s="111"/>
      <c r="B47" s="111"/>
    </row>
    <row r="48" spans="1:2">
      <c r="A48" s="111"/>
      <c r="B48" s="111"/>
    </row>
    <row r="49" spans="1:2">
      <c r="A49" s="111"/>
      <c r="B49" s="111"/>
    </row>
  </sheetData>
  <sheetProtection selectLockedCells="1"/>
  <phoneticPr fontId="34" type="noConversion"/>
  <conditionalFormatting sqref="B1:B3">
    <cfRule type="containsBlanks" dxfId="21" priority="3">
      <formula>LEN(TRIM(B1))=0</formula>
    </cfRule>
  </conditionalFormatting>
  <conditionalFormatting sqref="A13:B65536">
    <cfRule type="containsBlanks" dxfId="20" priority="2">
      <formula>LEN(TRIM(A13))=0</formula>
    </cfRule>
  </conditionalFormatting>
  <conditionalFormatting sqref="A9:B12">
    <cfRule type="containsBlanks" dxfId="19"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
  <sheetViews>
    <sheetView view="pageBreakPreview" zoomScaleNormal="100" zoomScaleSheetLayoutView="100" workbookViewId="0">
      <selection activeCell="B19" sqref="B18:B19"/>
    </sheetView>
  </sheetViews>
  <sheetFormatPr defaultRowHeight="12.75"/>
  <cols>
    <col min="1" max="1" width="5" style="12" customWidth="1"/>
    <col min="2" max="2" width="60.625" style="36" customWidth="1"/>
    <col min="3" max="3" width="20.625" style="12" customWidth="1"/>
    <col min="4" max="16384" width="9" style="2"/>
  </cols>
  <sheetData>
    <row r="1" spans="1:4">
      <c r="A1" s="1" t="s">
        <v>784</v>
      </c>
      <c r="B1" s="145" t="str">
        <f>IF('1_GO'!C3="","",'1_GO'!C3)</f>
        <v>Trabzon Defterdarlığı Muhasebe Müdürlüğü</v>
      </c>
      <c r="C1" s="146"/>
      <c r="D1" s="35" t="s">
        <v>808</v>
      </c>
    </row>
    <row r="2" spans="1:4">
      <c r="A2" s="1" t="s">
        <v>786</v>
      </c>
      <c r="B2" s="147" t="str">
        <f>IF('1_GO'!C4="","",'1_GO'!C4)</f>
        <v>Ödeme İşlemleri</v>
      </c>
      <c r="C2" s="148"/>
    </row>
    <row r="3" spans="1:4">
      <c r="A3" s="1" t="s">
        <v>785</v>
      </c>
      <c r="B3" s="149" t="str">
        <f>IF('1_GO'!C5="","",'1_GO'!C5)</f>
        <v>Ön Ödeme İşlemleri Süreci</v>
      </c>
      <c r="C3" s="150"/>
    </row>
    <row r="4" spans="1:4">
      <c r="A4" s="2"/>
      <c r="B4" s="2"/>
      <c r="C4" s="2"/>
    </row>
    <row r="5" spans="1:4" ht="18">
      <c r="A5" s="6" t="s">
        <v>446</v>
      </c>
      <c r="B5" s="7"/>
      <c r="C5" s="8"/>
    </row>
    <row r="6" spans="1:4">
      <c r="A6" s="9"/>
      <c r="B6" s="10"/>
      <c r="C6" s="11"/>
    </row>
    <row r="7" spans="1:4">
      <c r="A7" s="3"/>
      <c r="B7" s="2"/>
      <c r="C7" s="2"/>
    </row>
    <row r="8" spans="1:4">
      <c r="A8" s="1" t="s">
        <v>782</v>
      </c>
      <c r="B8" s="1" t="s">
        <v>803</v>
      </c>
      <c r="C8" s="1" t="s">
        <v>804</v>
      </c>
    </row>
    <row r="9" spans="1:4">
      <c r="A9" s="12">
        <v>1</v>
      </c>
      <c r="B9" s="114" t="s">
        <v>1064</v>
      </c>
      <c r="C9" s="12" t="s">
        <v>1072</v>
      </c>
    </row>
    <row r="10" spans="1:4">
      <c r="A10" s="12">
        <v>2</v>
      </c>
      <c r="B10" s="36" t="s">
        <v>1071</v>
      </c>
    </row>
    <row r="11" spans="1:4">
      <c r="A11" s="12">
        <v>3</v>
      </c>
      <c r="B11" s="36" t="s">
        <v>1112</v>
      </c>
    </row>
    <row r="12" spans="1:4">
      <c r="A12" s="12">
        <v>4</v>
      </c>
      <c r="B12" s="36" t="s">
        <v>1113</v>
      </c>
    </row>
  </sheetData>
  <sheetProtection selectLockedCells="1"/>
  <mergeCells count="3">
    <mergeCell ref="B1:C1"/>
    <mergeCell ref="B2:C2"/>
    <mergeCell ref="B3:C3"/>
  </mergeCells>
  <phoneticPr fontId="34" type="noConversion"/>
  <conditionalFormatting sqref="B1:C3">
    <cfRule type="containsBlanks" dxfId="18" priority="2">
      <formula>LEN(TRIM(B1))=0</formula>
    </cfRule>
  </conditionalFormatting>
  <conditionalFormatting sqref="A9:C65536">
    <cfRule type="containsBlanks" dxfId="17"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9" sqref="B9"/>
    </sheetView>
  </sheetViews>
  <sheetFormatPr defaultRowHeight="12.75"/>
  <cols>
    <col min="1" max="1" width="5" style="12" customWidth="1"/>
    <col min="2" max="2" width="90.625" style="12" customWidth="1"/>
    <col min="3" max="16384" width="9" style="2"/>
  </cols>
  <sheetData>
    <row r="1" spans="1:3">
      <c r="A1" s="1" t="s">
        <v>784</v>
      </c>
      <c r="B1" s="13" t="str">
        <f>IF('1_GO'!C3="","",'1_GO'!C3)</f>
        <v>Trabzon Defterdarlığı Muhasebe Müdürlüğü</v>
      </c>
      <c r="C1" s="35" t="s">
        <v>808</v>
      </c>
    </row>
    <row r="2" spans="1:3">
      <c r="A2" s="1" t="s">
        <v>786</v>
      </c>
      <c r="B2" s="4" t="str">
        <f>IF('1_GO'!C4="","",'1_GO'!C4)</f>
        <v>Ödeme İşlemleri</v>
      </c>
    </row>
    <row r="3" spans="1:3">
      <c r="A3" s="1" t="s">
        <v>785</v>
      </c>
      <c r="B3" s="5" t="str">
        <f>IF('1_GO'!C5="","",'1_GO'!C5)</f>
        <v>Ön Ödeme İşlemleri Süreci</v>
      </c>
    </row>
    <row r="4" spans="1:3">
      <c r="A4" s="2"/>
      <c r="B4" s="2"/>
    </row>
    <row r="5" spans="1:3" ht="18">
      <c r="A5" s="6" t="s">
        <v>1038</v>
      </c>
      <c r="B5" s="8"/>
    </row>
    <row r="6" spans="1:3">
      <c r="A6" s="9"/>
      <c r="B6" s="11"/>
    </row>
    <row r="7" spans="1:3">
      <c r="A7" s="3"/>
      <c r="B7" s="2"/>
    </row>
    <row r="8" spans="1:3">
      <c r="A8" s="1" t="s">
        <v>782</v>
      </c>
      <c r="B8" s="1" t="s">
        <v>806</v>
      </c>
    </row>
    <row r="9" spans="1:3">
      <c r="B9" s="12" t="s">
        <v>1115</v>
      </c>
    </row>
  </sheetData>
  <sheetProtection selectLockedCells="1"/>
  <phoneticPr fontId="34" type="noConversion"/>
  <conditionalFormatting sqref="B1:B3">
    <cfRule type="containsBlanks" dxfId="16" priority="2">
      <formula>LEN(TRIM(B1))=0</formula>
    </cfRule>
  </conditionalFormatting>
  <conditionalFormatting sqref="A9:B65536">
    <cfRule type="containsBlanks" dxfId="15"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3"/>
  <sheetViews>
    <sheetView view="pageBreakPreview" zoomScaleNormal="100" zoomScaleSheetLayoutView="100" workbookViewId="0">
      <selection activeCell="B19" sqref="B19"/>
    </sheetView>
  </sheetViews>
  <sheetFormatPr defaultRowHeight="12.75"/>
  <cols>
    <col min="1" max="1" width="5" style="12" customWidth="1"/>
    <col min="2" max="2" width="90.625" style="12" customWidth="1"/>
    <col min="3" max="16384" width="9" style="2"/>
  </cols>
  <sheetData>
    <row r="1" spans="1:3">
      <c r="A1" s="1" t="s">
        <v>784</v>
      </c>
      <c r="B1" s="13" t="str">
        <f>IF('1_GO'!C3="","",'1_GO'!C3)</f>
        <v>Trabzon Defterdarlığı Muhasebe Müdürlüğü</v>
      </c>
      <c r="C1" s="35" t="s">
        <v>808</v>
      </c>
    </row>
    <row r="2" spans="1:3">
      <c r="A2" s="1" t="s">
        <v>786</v>
      </c>
      <c r="B2" s="4" t="str">
        <f>IF('1_GO'!C4="","",'1_GO'!C4)</f>
        <v>Ödeme İşlemleri</v>
      </c>
    </row>
    <row r="3" spans="1:3">
      <c r="A3" s="1" t="s">
        <v>785</v>
      </c>
      <c r="B3" s="5" t="str">
        <f>IF('1_GO'!C5="","",'1_GO'!C5)</f>
        <v>Ön Ödeme İşlemleri Süreci</v>
      </c>
    </row>
    <row r="4" spans="1:3">
      <c r="A4" s="2"/>
      <c r="B4" s="2"/>
    </row>
    <row r="5" spans="1:3" ht="18">
      <c r="A5" s="6" t="s">
        <v>1039</v>
      </c>
      <c r="B5" s="8"/>
    </row>
    <row r="6" spans="1:3">
      <c r="A6" s="9"/>
      <c r="B6" s="11"/>
    </row>
    <row r="7" spans="1:3">
      <c r="A7" s="3"/>
      <c r="B7" s="2"/>
    </row>
    <row r="8" spans="1:3">
      <c r="A8" s="1" t="s">
        <v>782</v>
      </c>
      <c r="B8" s="1" t="s">
        <v>805</v>
      </c>
    </row>
    <row r="9" spans="1:3">
      <c r="A9" s="12">
        <v>1</v>
      </c>
      <c r="B9" s="12" t="s">
        <v>1073</v>
      </c>
    </row>
    <row r="10" spans="1:3">
      <c r="A10" s="12">
        <v>2</v>
      </c>
      <c r="B10" s="12" t="s">
        <v>1063</v>
      </c>
    </row>
    <row r="11" spans="1:3">
      <c r="A11" s="12">
        <v>3</v>
      </c>
      <c r="B11" s="12" t="s">
        <v>1085</v>
      </c>
    </row>
    <row r="12" spans="1:3">
      <c r="A12" s="12">
        <v>4</v>
      </c>
      <c r="B12" s="111" t="s">
        <v>1087</v>
      </c>
    </row>
    <row r="13" spans="1:3">
      <c r="A13" s="12">
        <v>5</v>
      </c>
      <c r="B13" s="111" t="s">
        <v>1089</v>
      </c>
    </row>
  </sheetData>
  <sheetProtection selectLockedCells="1"/>
  <phoneticPr fontId="34" type="noConversion"/>
  <conditionalFormatting sqref="B1:B3">
    <cfRule type="containsBlanks" dxfId="14" priority="5">
      <formula>LEN(TRIM(B1))=0</formula>
    </cfRule>
  </conditionalFormatting>
  <conditionalFormatting sqref="A14:B65536">
    <cfRule type="containsBlanks" dxfId="13" priority="4">
      <formula>LEN(TRIM(A14))=0</formula>
    </cfRule>
  </conditionalFormatting>
  <conditionalFormatting sqref="A9:B10 A11:A13">
    <cfRule type="containsBlanks" dxfId="12" priority="3">
      <formula>LEN(TRIM(A9))=0</formula>
    </cfRule>
  </conditionalFormatting>
  <conditionalFormatting sqref="B11">
    <cfRule type="containsBlanks" dxfId="11" priority="2">
      <formula>LEN(TRIM(B11))=0</formula>
    </cfRule>
  </conditionalFormatting>
  <conditionalFormatting sqref="B12:B13">
    <cfRule type="containsBlanks" dxfId="10" priority="1">
      <formula>LEN(TRIM(B12))=0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96"/>
  <sheetViews>
    <sheetView view="pageBreakPreview" zoomScale="80" zoomScaleNormal="85" zoomScaleSheetLayoutView="80" workbookViewId="0">
      <pane xSplit="4" ySplit="8" topLeftCell="E12" activePane="bottomRight" state="frozen"/>
      <selection activeCell="H15" sqref="H15"/>
      <selection pane="topRight" activeCell="H15" sqref="H15"/>
      <selection pane="bottomLeft" activeCell="H15" sqref="H15"/>
      <selection pane="bottomRight" activeCell="E37" sqref="E37:I37"/>
    </sheetView>
  </sheetViews>
  <sheetFormatPr defaultRowHeight="14.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56" t="str">
        <f>IF('1_GO'!C3="","",'1_GO'!C3)</f>
        <v>Trabzon Defterdarlığı Muhasebe Müdürlüğü</v>
      </c>
      <c r="C1" s="156"/>
      <c r="D1" s="156"/>
      <c r="E1" s="35" t="s">
        <v>808</v>
      </c>
      <c r="F1" s="14"/>
      <c r="G1" s="14"/>
      <c r="H1" s="14"/>
      <c r="I1" s="14"/>
      <c r="J1" s="14"/>
      <c r="K1" s="14"/>
      <c r="L1" s="14"/>
      <c r="M1" s="14"/>
    </row>
    <row r="2" spans="1:13">
      <c r="A2" s="1" t="s">
        <v>786</v>
      </c>
      <c r="B2" s="157" t="str">
        <f>IF('1_GO'!C4="","",'1_GO'!C4)</f>
        <v>Ödeme İşlemleri</v>
      </c>
      <c r="C2" s="157"/>
      <c r="D2" s="157"/>
      <c r="E2" s="14"/>
      <c r="F2" s="14"/>
      <c r="G2" s="14"/>
      <c r="H2" s="14"/>
      <c r="I2" s="14"/>
      <c r="J2" s="14"/>
      <c r="K2" s="14"/>
      <c r="L2" s="14"/>
      <c r="M2" s="14"/>
    </row>
    <row r="3" spans="1:13">
      <c r="A3" s="1" t="s">
        <v>785</v>
      </c>
      <c r="B3" s="158" t="str">
        <f>IF('1_GO'!C5="","",'1_GO'!C5)</f>
        <v>Ön Ödeme İşlemleri Süreci</v>
      </c>
      <c r="C3" s="158"/>
      <c r="D3" s="158"/>
      <c r="E3" s="14"/>
      <c r="F3" s="14"/>
      <c r="G3" s="14"/>
      <c r="H3" s="14"/>
      <c r="I3" s="14"/>
      <c r="J3" s="14"/>
      <c r="K3" s="14"/>
      <c r="L3" s="14"/>
      <c r="M3" s="14"/>
    </row>
    <row r="4" spans="1:13">
      <c r="A4" s="2"/>
      <c r="B4" s="2"/>
      <c r="C4" s="2"/>
      <c r="D4" s="14"/>
      <c r="E4" s="14"/>
      <c r="F4" s="14"/>
      <c r="G4" s="14"/>
      <c r="H4" s="14"/>
      <c r="I4" s="14"/>
      <c r="J4" s="14"/>
      <c r="K4" s="14"/>
      <c r="L4" s="14"/>
      <c r="M4" s="14"/>
    </row>
    <row r="5" spans="1:13" ht="18">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63.75">
      <c r="A8" s="32" t="s">
        <v>782</v>
      </c>
      <c r="B8" s="32" t="s">
        <v>809</v>
      </c>
      <c r="C8" s="32" t="s">
        <v>810</v>
      </c>
      <c r="D8" s="32" t="s">
        <v>811</v>
      </c>
      <c r="E8" s="32" t="s">
        <v>1056</v>
      </c>
      <c r="F8" s="32" t="s">
        <v>812</v>
      </c>
      <c r="G8" s="32" t="s">
        <v>813</v>
      </c>
      <c r="H8" s="33" t="s">
        <v>814</v>
      </c>
      <c r="I8" s="33" t="s">
        <v>815</v>
      </c>
      <c r="J8" s="33" t="s">
        <v>816</v>
      </c>
      <c r="K8" s="31" t="s">
        <v>817</v>
      </c>
      <c r="L8" s="31" t="s">
        <v>818</v>
      </c>
      <c r="M8" s="34" t="s">
        <v>819</v>
      </c>
    </row>
    <row r="9" spans="1:13" ht="25.5">
      <c r="A9" s="30">
        <v>1</v>
      </c>
      <c r="B9" s="30" t="s">
        <v>1091</v>
      </c>
      <c r="C9" s="30" t="s">
        <v>1093</v>
      </c>
      <c r="D9" s="30" t="s">
        <v>1065</v>
      </c>
      <c r="E9" s="30" t="s">
        <v>1057</v>
      </c>
      <c r="F9" s="30" t="s">
        <v>1059</v>
      </c>
      <c r="G9" s="30" t="s">
        <v>1075</v>
      </c>
      <c r="H9" s="30" t="s">
        <v>1075</v>
      </c>
      <c r="I9" s="30" t="s">
        <v>1094</v>
      </c>
      <c r="J9" s="30" t="s">
        <v>1075</v>
      </c>
      <c r="K9" s="30" t="s">
        <v>716</v>
      </c>
      <c r="L9" s="30" t="s">
        <v>718</v>
      </c>
      <c r="M9" s="107" t="s">
        <v>820</v>
      </c>
    </row>
    <row r="10" spans="1:13" ht="25.5">
      <c r="A10" s="30">
        <v>2</v>
      </c>
      <c r="B10" s="30" t="s">
        <v>1096</v>
      </c>
      <c r="C10" s="30" t="s">
        <v>1095</v>
      </c>
      <c r="D10" s="30" t="s">
        <v>1065</v>
      </c>
      <c r="E10" s="30" t="s">
        <v>1057</v>
      </c>
      <c r="F10" s="30" t="s">
        <v>1059</v>
      </c>
      <c r="G10" s="30" t="s">
        <v>1075</v>
      </c>
      <c r="H10" s="30" t="s">
        <v>1075</v>
      </c>
      <c r="I10" s="30" t="s">
        <v>1073</v>
      </c>
      <c r="J10" s="30" t="s">
        <v>1075</v>
      </c>
      <c r="K10" s="30" t="s">
        <v>716</v>
      </c>
      <c r="L10" s="30" t="s">
        <v>718</v>
      </c>
      <c r="M10" s="107" t="s">
        <v>820</v>
      </c>
    </row>
    <row r="11" spans="1:13" ht="25.5">
      <c r="A11" s="30">
        <v>3</v>
      </c>
      <c r="B11" s="30" t="s">
        <v>1099</v>
      </c>
      <c r="C11" s="30" t="s">
        <v>1100</v>
      </c>
      <c r="D11" s="30" t="s">
        <v>1092</v>
      </c>
      <c r="E11" s="30" t="s">
        <v>1057</v>
      </c>
      <c r="F11" s="30" t="s">
        <v>1059</v>
      </c>
      <c r="G11" s="30" t="s">
        <v>1075</v>
      </c>
      <c r="H11" s="30" t="s">
        <v>1075</v>
      </c>
      <c r="I11" s="30" t="s">
        <v>1101</v>
      </c>
      <c r="J11" s="30" t="s">
        <v>1075</v>
      </c>
      <c r="K11" s="30" t="s">
        <v>716</v>
      </c>
      <c r="L11" s="30" t="s">
        <v>718</v>
      </c>
      <c r="M11" s="107" t="s">
        <v>820</v>
      </c>
    </row>
    <row r="12" spans="1:13" ht="25.5">
      <c r="A12" s="30">
        <v>4</v>
      </c>
      <c r="B12" s="30" t="s">
        <v>1097</v>
      </c>
      <c r="C12" s="30" t="s">
        <v>1097</v>
      </c>
      <c r="D12" s="30" t="s">
        <v>1065</v>
      </c>
      <c r="E12" s="30" t="s">
        <v>1057</v>
      </c>
      <c r="F12" s="30" t="s">
        <v>1059</v>
      </c>
      <c r="G12" s="30" t="s">
        <v>1075</v>
      </c>
      <c r="H12" s="30" t="s">
        <v>1075</v>
      </c>
      <c r="I12" s="30" t="s">
        <v>1073</v>
      </c>
      <c r="J12" s="30" t="s">
        <v>1061</v>
      </c>
      <c r="K12" s="30" t="s">
        <v>716</v>
      </c>
      <c r="L12" s="30" t="s">
        <v>718</v>
      </c>
      <c r="M12" s="107" t="s">
        <v>820</v>
      </c>
    </row>
    <row r="13" spans="1:13" ht="25.5">
      <c r="A13" s="30">
        <v>5</v>
      </c>
      <c r="B13" s="30" t="s">
        <v>1098</v>
      </c>
      <c r="C13" s="30" t="s">
        <v>1098</v>
      </c>
      <c r="D13" s="30" t="s">
        <v>1065</v>
      </c>
      <c r="E13" s="30" t="s">
        <v>1057</v>
      </c>
      <c r="F13" s="30" t="s">
        <v>1059</v>
      </c>
      <c r="G13" s="30" t="s">
        <v>1075</v>
      </c>
      <c r="H13" s="30" t="s">
        <v>1075</v>
      </c>
      <c r="I13" s="30" t="s">
        <v>1073</v>
      </c>
      <c r="J13" s="30" t="s">
        <v>1061</v>
      </c>
      <c r="K13" s="30" t="s">
        <v>716</v>
      </c>
      <c r="L13" s="30" t="s">
        <v>718</v>
      </c>
      <c r="M13" s="107" t="s">
        <v>820</v>
      </c>
    </row>
    <row r="14" spans="1:13" ht="38.25">
      <c r="A14" s="30">
        <v>6</v>
      </c>
      <c r="B14" s="30" t="s">
        <v>1103</v>
      </c>
      <c r="C14" s="30" t="s">
        <v>1102</v>
      </c>
      <c r="D14" s="30" t="s">
        <v>1076</v>
      </c>
      <c r="E14" s="30" t="s">
        <v>1057</v>
      </c>
      <c r="F14" s="30" t="s">
        <v>1059</v>
      </c>
      <c r="G14" s="30" t="s">
        <v>1075</v>
      </c>
      <c r="H14" s="30" t="s">
        <v>1075</v>
      </c>
      <c r="I14" s="30" t="s">
        <v>1089</v>
      </c>
      <c r="J14" s="30" t="s">
        <v>1083</v>
      </c>
      <c r="K14" s="30" t="s">
        <v>716</v>
      </c>
      <c r="L14" s="30" t="s">
        <v>718</v>
      </c>
      <c r="M14" s="107" t="s">
        <v>820</v>
      </c>
    </row>
    <row r="15" spans="1:13" ht="40.5" customHeight="1">
      <c r="A15" s="30">
        <v>7</v>
      </c>
      <c r="B15" s="30" t="s">
        <v>1105</v>
      </c>
      <c r="C15" s="30" t="s">
        <v>1104</v>
      </c>
      <c r="D15" s="30" t="s">
        <v>1065</v>
      </c>
      <c r="E15" s="30" t="s">
        <v>1057</v>
      </c>
      <c r="F15" s="30" t="s">
        <v>1059</v>
      </c>
      <c r="G15" s="30" t="s">
        <v>1075</v>
      </c>
      <c r="H15" s="30" t="s">
        <v>1075</v>
      </c>
      <c r="I15" s="30" t="s">
        <v>1075</v>
      </c>
      <c r="J15" s="30" t="s">
        <v>1075</v>
      </c>
      <c r="K15" s="30" t="s">
        <v>716</v>
      </c>
      <c r="L15" s="30" t="s">
        <v>718</v>
      </c>
      <c r="M15" s="107" t="s">
        <v>820</v>
      </c>
    </row>
    <row r="16" spans="1:13" ht="25.5">
      <c r="A16" s="30">
        <v>8</v>
      </c>
      <c r="B16" s="30" t="s">
        <v>1107</v>
      </c>
      <c r="C16" s="30" t="s">
        <v>1106</v>
      </c>
      <c r="D16" s="30" t="s">
        <v>1108</v>
      </c>
      <c r="E16" s="30" t="s">
        <v>1057</v>
      </c>
      <c r="F16" s="30" t="s">
        <v>1059</v>
      </c>
      <c r="G16" s="30" t="s">
        <v>1075</v>
      </c>
      <c r="H16" s="30" t="s">
        <v>1075</v>
      </c>
      <c r="I16" s="30" t="s">
        <v>1109</v>
      </c>
      <c r="J16" s="30" t="s">
        <v>1061</v>
      </c>
      <c r="K16" s="30" t="s">
        <v>716</v>
      </c>
      <c r="L16" s="30" t="s">
        <v>718</v>
      </c>
      <c r="M16" s="107" t="s">
        <v>820</v>
      </c>
    </row>
    <row r="17" spans="1:13">
      <c r="A17" s="30"/>
      <c r="M17" s="107"/>
    </row>
    <row r="18" spans="1:13" ht="15" customHeight="1">
      <c r="A18" s="30"/>
      <c r="M18" s="107"/>
    </row>
    <row r="19" spans="1:13">
      <c r="A19" s="30"/>
      <c r="M19" s="107"/>
    </row>
    <row r="20" spans="1:13">
      <c r="A20" s="30"/>
      <c r="M20" s="107"/>
    </row>
    <row r="21" spans="1:13">
      <c r="A21" s="30"/>
      <c r="M21" s="107"/>
    </row>
    <row r="22" spans="1:13">
      <c r="A22" s="30"/>
      <c r="M22" s="107"/>
    </row>
    <row r="23" spans="1:13">
      <c r="A23" s="30"/>
      <c r="M23" s="107"/>
    </row>
    <row r="24" spans="1:13">
      <c r="A24" s="30"/>
      <c r="M24" s="107"/>
    </row>
    <row r="25" spans="1:13">
      <c r="A25" s="30"/>
      <c r="M25" s="107"/>
    </row>
    <row r="26" spans="1:13">
      <c r="A26" s="30"/>
      <c r="M26" s="107"/>
    </row>
    <row r="27" spans="1:13">
      <c r="A27" s="30"/>
      <c r="M27" s="107"/>
    </row>
    <row r="28" spans="1:13">
      <c r="A28" s="30"/>
      <c r="M28" s="107"/>
    </row>
    <row r="29" spans="1:13">
      <c r="A29" s="30"/>
      <c r="M29" s="107"/>
    </row>
    <row r="30" spans="1:13">
      <c r="A30" s="30"/>
      <c r="M30" s="107"/>
    </row>
    <row r="31" spans="1:13">
      <c r="A31" s="30"/>
      <c r="M31" s="107"/>
    </row>
    <row r="32" spans="1:13">
      <c r="A32" s="30"/>
      <c r="M32" s="107"/>
    </row>
    <row r="33" spans="1:13">
      <c r="A33" s="30"/>
      <c r="M33" s="107"/>
    </row>
    <row r="34" spans="1:13" ht="15" thickBot="1">
      <c r="A34" s="30"/>
      <c r="M34" s="107"/>
    </row>
    <row r="35" spans="1:13" ht="40.5" customHeight="1" thickBot="1">
      <c r="A35" s="151" t="s">
        <v>1054</v>
      </c>
      <c r="B35" s="152"/>
      <c r="C35" s="153"/>
      <c r="D35" s="112"/>
      <c r="E35" s="151" t="s">
        <v>1055</v>
      </c>
      <c r="F35" s="152"/>
      <c r="G35" s="152"/>
      <c r="H35" s="152"/>
      <c r="I35" s="153"/>
      <c r="J35" s="112"/>
      <c r="K35" s="112"/>
      <c r="L35" s="154"/>
      <c r="M35" s="112"/>
    </row>
    <row r="36" spans="1:13" ht="24.75" customHeight="1">
      <c r="A36" s="159" t="s">
        <v>1120</v>
      </c>
      <c r="B36" s="160"/>
      <c r="C36" s="161"/>
      <c r="D36" s="119"/>
      <c r="E36" s="159" t="s">
        <v>1122</v>
      </c>
      <c r="F36" s="160"/>
      <c r="G36" s="160"/>
      <c r="H36" s="160"/>
      <c r="I36" s="161"/>
      <c r="J36" s="112"/>
      <c r="K36" s="112"/>
      <c r="L36" s="155"/>
      <c r="M36" s="112"/>
    </row>
    <row r="37" spans="1:13" ht="69" customHeight="1" thickBot="1">
      <c r="A37" s="162" t="s">
        <v>1121</v>
      </c>
      <c r="B37" s="163"/>
      <c r="C37" s="164"/>
      <c r="D37" s="119"/>
      <c r="E37" s="162" t="s">
        <v>1123</v>
      </c>
      <c r="F37" s="163"/>
      <c r="G37" s="163"/>
      <c r="H37" s="163"/>
      <c r="I37" s="164"/>
      <c r="J37" s="112"/>
      <c r="K37" s="112"/>
      <c r="L37" s="155"/>
      <c r="M37" s="112"/>
    </row>
    <row r="38" spans="1:13">
      <c r="A38" s="14"/>
      <c r="B38" s="14"/>
      <c r="C38" s="14"/>
      <c r="D38" s="14"/>
      <c r="E38" s="14"/>
      <c r="F38" s="14"/>
      <c r="G38" s="14"/>
      <c r="H38" s="14"/>
      <c r="I38" s="14"/>
      <c r="J38" s="14"/>
      <c r="K38" s="14"/>
      <c r="L38" s="14"/>
      <c r="M38" s="14"/>
    </row>
    <row r="39" spans="1:13">
      <c r="A39" s="14"/>
      <c r="B39" s="14"/>
      <c r="C39" s="14"/>
      <c r="D39" s="14"/>
      <c r="E39" s="14"/>
      <c r="F39" s="14"/>
      <c r="G39" s="14"/>
      <c r="H39" s="14"/>
      <c r="I39" s="14"/>
      <c r="J39" s="14"/>
      <c r="K39" s="14"/>
      <c r="L39" s="14"/>
      <c r="M39" s="14"/>
    </row>
    <row r="40" spans="1:13">
      <c r="A40" s="14"/>
      <c r="B40" s="14"/>
      <c r="C40" s="14"/>
      <c r="D40" s="14"/>
      <c r="E40" s="14"/>
      <c r="F40" s="14"/>
      <c r="G40" s="14"/>
      <c r="H40" s="14"/>
      <c r="I40" s="14"/>
      <c r="J40" s="14"/>
      <c r="K40" s="14"/>
      <c r="L40" s="14"/>
      <c r="M40" s="14"/>
    </row>
    <row r="41" spans="1:13">
      <c r="A41" s="14"/>
      <c r="B41" s="14"/>
      <c r="C41" s="14"/>
      <c r="D41" s="14"/>
      <c r="E41" s="14"/>
      <c r="F41" s="14"/>
      <c r="G41" s="14"/>
      <c r="H41" s="14"/>
      <c r="I41" s="14"/>
      <c r="J41" s="14"/>
      <c r="K41" s="14"/>
      <c r="L41" s="14"/>
      <c r="M41" s="14"/>
    </row>
    <row r="42" spans="1:13">
      <c r="A42" s="14"/>
      <c r="B42" s="14"/>
      <c r="C42" s="14"/>
      <c r="D42" s="14"/>
      <c r="E42" s="14"/>
      <c r="F42" s="14"/>
      <c r="G42" s="14"/>
      <c r="H42" s="14"/>
      <c r="I42" s="14"/>
      <c r="J42" s="14"/>
      <c r="K42" s="14"/>
      <c r="L42" s="14"/>
      <c r="M42" s="14"/>
    </row>
    <row r="43" spans="1:13">
      <c r="A43" s="14"/>
      <c r="B43" s="14"/>
      <c r="C43" s="14"/>
      <c r="D43" s="14"/>
      <c r="E43" s="14"/>
      <c r="F43" s="14"/>
      <c r="G43" s="14"/>
      <c r="H43" s="14"/>
      <c r="I43" s="14"/>
      <c r="J43" s="14"/>
      <c r="K43" s="14"/>
      <c r="L43" s="14"/>
      <c r="M43" s="14"/>
    </row>
    <row r="44" spans="1:13">
      <c r="A44" s="14"/>
      <c r="B44" s="14"/>
      <c r="C44" s="14"/>
      <c r="D44" s="14"/>
      <c r="E44" s="14"/>
      <c r="F44" s="14"/>
      <c r="G44" s="14"/>
      <c r="H44" s="14"/>
      <c r="I44" s="14"/>
      <c r="J44" s="14"/>
      <c r="K44" s="14"/>
      <c r="L44" s="14"/>
      <c r="M44" s="14"/>
    </row>
    <row r="45" spans="1:13">
      <c r="A45" s="14"/>
      <c r="B45" s="14"/>
      <c r="C45" s="14"/>
      <c r="D45" s="14"/>
      <c r="E45" s="14"/>
      <c r="F45" s="14"/>
      <c r="G45" s="14"/>
      <c r="H45" s="14"/>
      <c r="I45" s="14"/>
      <c r="J45" s="14"/>
      <c r="K45" s="14"/>
      <c r="L45" s="14"/>
      <c r="M45" s="14"/>
    </row>
    <row r="46" spans="1:13">
      <c r="A46" s="14"/>
      <c r="B46" s="14"/>
      <c r="C46" s="14"/>
      <c r="D46" s="14"/>
      <c r="E46" s="14"/>
      <c r="F46" s="14"/>
      <c r="G46" s="14"/>
      <c r="H46" s="14"/>
      <c r="I46" s="14"/>
      <c r="J46" s="14"/>
      <c r="K46" s="14"/>
      <c r="L46" s="14"/>
      <c r="M46" s="14"/>
    </row>
    <row r="47" spans="1:13">
      <c r="A47" s="14"/>
      <c r="B47" s="14"/>
      <c r="C47" s="14"/>
      <c r="D47" s="14"/>
      <c r="E47" s="14"/>
      <c r="F47" s="14"/>
      <c r="G47" s="14"/>
      <c r="H47" s="14"/>
      <c r="I47" s="14"/>
      <c r="J47" s="14"/>
      <c r="K47" s="14"/>
      <c r="L47" s="14"/>
      <c r="M47" s="14"/>
    </row>
    <row r="48" spans="1:13">
      <c r="A48" s="14"/>
      <c r="B48" s="14"/>
      <c r="C48" s="14"/>
      <c r="D48" s="14"/>
      <c r="E48" s="14"/>
      <c r="F48" s="14"/>
      <c r="G48" s="14"/>
      <c r="H48" s="14"/>
      <c r="I48" s="14"/>
      <c r="J48" s="14"/>
      <c r="K48" s="14"/>
      <c r="L48" s="14"/>
      <c r="M48" s="14"/>
    </row>
    <row r="49" spans="1:13">
      <c r="A49" s="14"/>
      <c r="B49" s="14"/>
      <c r="C49" s="14"/>
      <c r="D49" s="14"/>
      <c r="E49" s="14"/>
      <c r="F49" s="14"/>
      <c r="G49" s="14"/>
      <c r="H49" s="14"/>
      <c r="I49" s="14"/>
      <c r="J49" s="14"/>
      <c r="K49" s="14"/>
      <c r="L49" s="14"/>
      <c r="M49" s="14"/>
    </row>
    <row r="50" spans="1:13">
      <c r="A50" s="14"/>
      <c r="B50" s="14"/>
      <c r="C50" s="14"/>
      <c r="D50" s="14"/>
      <c r="E50" s="14"/>
      <c r="F50" s="14"/>
      <c r="G50" s="14"/>
      <c r="H50" s="14"/>
      <c r="I50" s="14"/>
      <c r="J50" s="14"/>
      <c r="K50" s="14"/>
      <c r="L50" s="14"/>
      <c r="M50" s="14"/>
    </row>
    <row r="51" spans="1:13">
      <c r="A51" s="14"/>
      <c r="B51" s="14"/>
      <c r="C51" s="14"/>
      <c r="D51" s="14"/>
      <c r="E51" s="14"/>
      <c r="F51" s="14"/>
      <c r="G51" s="14"/>
      <c r="H51" s="14"/>
      <c r="I51" s="14"/>
      <c r="J51" s="14"/>
      <c r="K51" s="14"/>
      <c r="L51" s="14"/>
      <c r="M51" s="14"/>
    </row>
    <row r="52" spans="1:13">
      <c r="A52" s="14"/>
      <c r="B52" s="14"/>
      <c r="C52" s="14"/>
      <c r="D52" s="14"/>
      <c r="E52" s="14"/>
      <c r="F52" s="14"/>
      <c r="G52" s="14"/>
      <c r="H52" s="14"/>
      <c r="I52" s="14"/>
      <c r="J52" s="14"/>
      <c r="K52" s="14"/>
      <c r="L52" s="14"/>
      <c r="M52" s="14"/>
    </row>
    <row r="53" spans="1:13">
      <c r="A53" s="14"/>
      <c r="B53" s="14"/>
      <c r="C53" s="14"/>
      <c r="D53" s="14"/>
      <c r="E53" s="14"/>
      <c r="F53" s="14"/>
      <c r="G53" s="14"/>
      <c r="H53" s="14"/>
      <c r="I53" s="14"/>
      <c r="J53" s="14"/>
      <c r="K53" s="14"/>
      <c r="L53" s="14"/>
      <c r="M53" s="14"/>
    </row>
    <row r="54" spans="1:13">
      <c r="A54" s="14"/>
      <c r="B54" s="14"/>
      <c r="C54" s="14"/>
      <c r="D54" s="14"/>
      <c r="E54" s="14"/>
      <c r="F54" s="14"/>
      <c r="G54" s="14"/>
      <c r="H54" s="14"/>
      <c r="I54" s="14"/>
      <c r="J54" s="14"/>
      <c r="K54" s="14"/>
      <c r="L54" s="14"/>
      <c r="M54" s="14"/>
    </row>
    <row r="55" spans="1:13">
      <c r="A55" s="14"/>
      <c r="B55" s="14"/>
      <c r="C55" s="14"/>
      <c r="D55" s="14"/>
      <c r="E55" s="14"/>
      <c r="F55" s="14"/>
      <c r="G55" s="14"/>
      <c r="H55" s="14"/>
      <c r="I55" s="14"/>
      <c r="J55" s="14"/>
      <c r="K55" s="14"/>
      <c r="L55" s="14"/>
      <c r="M55" s="14"/>
    </row>
    <row r="56" spans="1:13">
      <c r="A56" s="14"/>
      <c r="B56" s="14"/>
      <c r="C56" s="14"/>
      <c r="D56" s="14"/>
      <c r="E56" s="14"/>
      <c r="F56" s="14"/>
      <c r="G56" s="14"/>
      <c r="H56" s="14"/>
      <c r="I56" s="14"/>
      <c r="J56" s="14"/>
      <c r="K56" s="14"/>
      <c r="L56" s="14"/>
      <c r="M56" s="14"/>
    </row>
    <row r="57" spans="1:13">
      <c r="A57" s="14"/>
      <c r="B57" s="14"/>
      <c r="C57" s="14"/>
      <c r="D57" s="14"/>
      <c r="E57" s="14"/>
      <c r="F57" s="14"/>
      <c r="G57" s="14"/>
      <c r="H57" s="14"/>
      <c r="I57" s="14"/>
      <c r="J57" s="14"/>
      <c r="K57" s="14"/>
      <c r="L57" s="14"/>
      <c r="M57" s="14"/>
    </row>
    <row r="58" spans="1:13">
      <c r="A58" s="14"/>
      <c r="B58" s="14"/>
      <c r="C58" s="14"/>
      <c r="D58" s="14"/>
      <c r="E58" s="14"/>
      <c r="F58" s="14"/>
      <c r="G58" s="14"/>
      <c r="H58" s="14"/>
      <c r="I58" s="14"/>
      <c r="J58" s="14"/>
      <c r="K58" s="14"/>
      <c r="L58" s="14"/>
      <c r="M58" s="14"/>
    </row>
    <row r="59" spans="1:13">
      <c r="A59" s="14"/>
      <c r="B59" s="14"/>
      <c r="C59" s="14"/>
      <c r="D59" s="14"/>
      <c r="E59" s="14"/>
      <c r="F59" s="14"/>
      <c r="G59" s="14"/>
      <c r="H59" s="14"/>
      <c r="I59" s="14"/>
      <c r="J59" s="14"/>
      <c r="K59" s="14"/>
      <c r="L59" s="14"/>
      <c r="M59" s="14"/>
    </row>
    <row r="60" spans="1:13">
      <c r="A60" s="14"/>
      <c r="B60" s="14"/>
      <c r="C60" s="14"/>
      <c r="D60" s="14"/>
      <c r="E60" s="14"/>
      <c r="F60" s="14"/>
      <c r="G60" s="14"/>
      <c r="H60" s="14"/>
      <c r="I60" s="14"/>
      <c r="J60" s="14"/>
      <c r="K60" s="14"/>
      <c r="L60" s="14"/>
      <c r="M60" s="14"/>
    </row>
    <row r="61" spans="1:13">
      <c r="A61" s="14"/>
      <c r="B61" s="14"/>
      <c r="C61" s="14"/>
      <c r="D61" s="14"/>
      <c r="E61" s="14"/>
      <c r="F61" s="14"/>
      <c r="G61" s="14"/>
      <c r="H61" s="14"/>
      <c r="I61" s="14"/>
      <c r="J61" s="14"/>
      <c r="K61" s="14"/>
      <c r="L61" s="14"/>
      <c r="M61" s="14"/>
    </row>
    <row r="62" spans="1:13">
      <c r="A62" s="14"/>
      <c r="B62" s="14"/>
      <c r="C62" s="14"/>
      <c r="D62" s="14"/>
      <c r="E62" s="14"/>
      <c r="F62" s="14"/>
      <c r="G62" s="14"/>
      <c r="H62" s="14"/>
      <c r="I62" s="14"/>
      <c r="J62" s="14"/>
      <c r="K62" s="14"/>
      <c r="L62" s="14"/>
      <c r="M62" s="14"/>
    </row>
    <row r="63" spans="1:13">
      <c r="A63" s="14"/>
      <c r="B63" s="14"/>
      <c r="C63" s="14"/>
      <c r="D63" s="14"/>
      <c r="E63" s="14"/>
      <c r="F63" s="14"/>
      <c r="G63" s="14"/>
      <c r="H63" s="14"/>
      <c r="I63" s="14"/>
      <c r="J63" s="14"/>
      <c r="K63" s="14"/>
      <c r="L63" s="14"/>
      <c r="M63" s="14"/>
    </row>
    <row r="64" spans="1:13">
      <c r="A64" s="14"/>
      <c r="B64" s="14"/>
      <c r="C64" s="14"/>
      <c r="D64" s="14"/>
      <c r="E64" s="14"/>
      <c r="F64" s="14"/>
      <c r="G64" s="14"/>
      <c r="H64" s="14"/>
      <c r="I64" s="14"/>
      <c r="J64" s="14"/>
      <c r="K64" s="14"/>
      <c r="L64" s="14"/>
      <c r="M64" s="14"/>
    </row>
    <row r="65" spans="1:13">
      <c r="A65" s="14"/>
      <c r="B65" s="14"/>
      <c r="C65" s="14"/>
      <c r="D65" s="14"/>
      <c r="E65" s="14"/>
      <c r="F65" s="14"/>
      <c r="G65" s="14"/>
      <c r="H65" s="14"/>
      <c r="I65" s="14"/>
      <c r="J65" s="14"/>
      <c r="K65" s="14"/>
      <c r="L65" s="14"/>
      <c r="M65" s="14"/>
    </row>
    <row r="66" spans="1:13">
      <c r="A66" s="14"/>
      <c r="B66" s="14"/>
      <c r="C66" s="14"/>
      <c r="D66" s="14"/>
      <c r="E66" s="14"/>
      <c r="F66" s="14"/>
      <c r="G66" s="14"/>
      <c r="H66" s="14"/>
      <c r="I66" s="14"/>
      <c r="J66" s="14"/>
      <c r="K66" s="14"/>
      <c r="L66" s="14"/>
      <c r="M66" s="14"/>
    </row>
    <row r="67" spans="1:13">
      <c r="A67" s="14"/>
      <c r="B67" s="14"/>
      <c r="C67" s="14"/>
      <c r="D67" s="14"/>
      <c r="E67" s="14"/>
      <c r="F67" s="14"/>
      <c r="G67" s="14"/>
      <c r="H67" s="14"/>
      <c r="I67" s="14"/>
      <c r="J67" s="14"/>
      <c r="K67" s="14"/>
      <c r="L67" s="14"/>
      <c r="M67" s="14"/>
    </row>
    <row r="68" spans="1:13">
      <c r="A68" s="14"/>
      <c r="B68" s="14"/>
      <c r="C68" s="14"/>
      <c r="D68" s="14"/>
      <c r="E68" s="14"/>
      <c r="F68" s="14"/>
      <c r="G68" s="14"/>
      <c r="H68" s="14"/>
      <c r="I68" s="14"/>
      <c r="J68" s="14"/>
      <c r="K68" s="14"/>
      <c r="L68" s="14"/>
      <c r="M68" s="14"/>
    </row>
    <row r="69" spans="1:13">
      <c r="A69" s="14"/>
      <c r="B69" s="14"/>
      <c r="C69" s="14"/>
      <c r="D69" s="14"/>
      <c r="E69" s="14"/>
      <c r="F69" s="14"/>
      <c r="G69" s="14"/>
      <c r="H69" s="14"/>
      <c r="I69" s="14"/>
      <c r="J69" s="14"/>
      <c r="K69" s="14"/>
      <c r="L69" s="14"/>
      <c r="M69" s="14"/>
    </row>
    <row r="70" spans="1:13">
      <c r="A70" s="14"/>
      <c r="B70" s="14"/>
      <c r="C70" s="14"/>
      <c r="D70" s="14"/>
      <c r="E70" s="14"/>
      <c r="F70" s="14"/>
      <c r="G70" s="14"/>
      <c r="H70" s="14"/>
      <c r="I70" s="14"/>
      <c r="J70" s="14"/>
      <c r="K70" s="14"/>
      <c r="L70" s="14"/>
      <c r="M70" s="14"/>
    </row>
    <row r="71" spans="1:13">
      <c r="A71" s="14"/>
      <c r="B71" s="14"/>
      <c r="C71" s="14"/>
      <c r="D71" s="14"/>
      <c r="E71" s="14"/>
      <c r="F71" s="14"/>
      <c r="G71" s="14"/>
      <c r="H71" s="14"/>
      <c r="I71" s="14"/>
      <c r="J71" s="14"/>
      <c r="K71" s="14"/>
      <c r="L71" s="14"/>
      <c r="M71" s="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sheetData>
  <sheetProtection selectLockedCells="1"/>
  <autoFilter ref="A8:M8"/>
  <mergeCells count="10">
    <mergeCell ref="E35:I35"/>
    <mergeCell ref="L35:L37"/>
    <mergeCell ref="B1:D1"/>
    <mergeCell ref="B2:D2"/>
    <mergeCell ref="B3:D3"/>
    <mergeCell ref="A35:C35"/>
    <mergeCell ref="A36:C36"/>
    <mergeCell ref="E36:I36"/>
    <mergeCell ref="A37:C37"/>
    <mergeCell ref="E37:I37"/>
  </mergeCells>
  <phoneticPr fontId="34" type="noConversion"/>
  <conditionalFormatting sqref="B1:B3">
    <cfRule type="containsBlanks" dxfId="9" priority="5">
      <formula>LEN(TRIM(B1))=0</formula>
    </cfRule>
  </conditionalFormatting>
  <conditionalFormatting sqref="A4197:M65404 A26:M34">
    <cfRule type="containsBlanks" dxfId="8" priority="4">
      <formula>LEN(TRIM(A26))=0</formula>
    </cfRule>
  </conditionalFormatting>
  <conditionalFormatting sqref="A9:M25">
    <cfRule type="containsBlanks" dxfId="7" priority="1">
      <formula>LEN(TRIM(A9))=0</formula>
    </cfRule>
  </conditionalFormatting>
  <dataValidations count="2">
    <dataValidation type="list" allowBlank="1" showInputMessage="1" showErrorMessage="1" sqref="M9:M65404">
      <formula1>"Evet,Hayır"</formula1>
    </dataValidation>
    <dataValidation type="list" allowBlank="1" showInputMessage="1" showErrorMessage="1" sqref="D9:D65404">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1"/>
  <sheetViews>
    <sheetView zoomScaleNormal="100" zoomScaleSheetLayoutView="145" workbookViewId="0">
      <pane ySplit="8" topLeftCell="A9" activePane="bottomLeft" state="frozen"/>
      <selection activeCell="H15" sqref="H15"/>
      <selection pane="bottomLeft" activeCell="F11" sqref="F11"/>
    </sheetView>
  </sheetViews>
  <sheetFormatPr defaultRowHeight="14.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56" t="str">
        <f>IF('1_GO'!C3="","",'1_GO'!C3)</f>
        <v>Trabzon Defterdarlığı Muhasebe Müdürlüğü</v>
      </c>
      <c r="C1" s="156"/>
      <c r="D1" s="156"/>
      <c r="E1" s="35" t="s">
        <v>808</v>
      </c>
      <c r="F1" s="14"/>
    </row>
    <row r="2" spans="1:6">
      <c r="A2" s="1" t="s">
        <v>786</v>
      </c>
      <c r="B2" s="157" t="str">
        <f>IF('1_GO'!C4="","",'1_GO'!C4)</f>
        <v>Ödeme İşlemleri</v>
      </c>
      <c r="C2" s="157"/>
      <c r="D2" s="157"/>
      <c r="E2" s="14"/>
      <c r="F2" s="14"/>
    </row>
    <row r="3" spans="1:6">
      <c r="A3" s="1" t="s">
        <v>785</v>
      </c>
      <c r="B3" s="158" t="str">
        <f>IF('1_GO'!C5="","",'1_GO'!C5)</f>
        <v>Ön Ödeme İşlemleri Süreci</v>
      </c>
      <c r="C3" s="158"/>
      <c r="D3" s="158"/>
      <c r="E3" s="14"/>
      <c r="F3" s="14"/>
    </row>
    <row r="4" spans="1:6">
      <c r="A4" s="2"/>
      <c r="B4" s="2"/>
      <c r="C4" s="2"/>
      <c r="D4" s="14"/>
      <c r="E4" s="14"/>
      <c r="F4" s="14"/>
    </row>
    <row r="5" spans="1:6" ht="18">
      <c r="A5" s="6" t="s">
        <v>109</v>
      </c>
      <c r="B5" s="7"/>
      <c r="C5" s="7"/>
      <c r="D5" s="16"/>
      <c r="E5" s="165" t="s">
        <v>113</v>
      </c>
      <c r="F5" s="14"/>
    </row>
    <row r="6" spans="1:6">
      <c r="A6" s="9"/>
      <c r="B6" s="10"/>
      <c r="C6" s="10"/>
      <c r="D6" s="17"/>
      <c r="E6" s="166"/>
      <c r="F6" s="14"/>
    </row>
    <row r="7" spans="1:6">
      <c r="A7" s="14"/>
      <c r="B7" s="14"/>
      <c r="C7" s="14"/>
      <c r="D7" s="14"/>
      <c r="E7" s="14"/>
      <c r="F7" s="14"/>
    </row>
    <row r="8" spans="1:6">
      <c r="A8" s="1" t="s">
        <v>782</v>
      </c>
      <c r="B8" s="15" t="s">
        <v>1042</v>
      </c>
      <c r="C8" s="15" t="s">
        <v>1043</v>
      </c>
      <c r="D8" s="15" t="s">
        <v>108</v>
      </c>
      <c r="E8" s="15" t="s">
        <v>107</v>
      </c>
      <c r="F8" s="15" t="s">
        <v>110</v>
      </c>
    </row>
    <row r="9" spans="1:6">
      <c r="A9" s="29">
        <v>1</v>
      </c>
      <c r="B9" s="30" t="s">
        <v>1057</v>
      </c>
      <c r="C9" s="30" t="s">
        <v>1058</v>
      </c>
      <c r="D9" s="30" t="s">
        <v>1068</v>
      </c>
      <c r="E9" s="30" t="s">
        <v>1066</v>
      </c>
      <c r="F9" s="30" t="s">
        <v>1067</v>
      </c>
    </row>
    <row r="10" spans="1:6">
      <c r="A10" s="29">
        <v>2</v>
      </c>
      <c r="B10" s="30" t="s">
        <v>1057</v>
      </c>
      <c r="C10" s="30" t="s">
        <v>1116</v>
      </c>
      <c r="D10" s="30" t="s">
        <v>1068</v>
      </c>
      <c r="E10" s="30" t="s">
        <v>1066</v>
      </c>
      <c r="F10" s="30" t="s">
        <v>1067</v>
      </c>
    </row>
    <row r="11" spans="1:6">
      <c r="A11" s="29">
        <v>3</v>
      </c>
      <c r="B11" s="30" t="s">
        <v>1057</v>
      </c>
      <c r="C11" s="30" t="s">
        <v>1059</v>
      </c>
      <c r="D11" s="30" t="s">
        <v>1068</v>
      </c>
      <c r="E11" s="30" t="s">
        <v>1066</v>
      </c>
      <c r="F11" s="30" t="s">
        <v>1117</v>
      </c>
    </row>
  </sheetData>
  <sheetProtection formatCells="0" selectLockedCells="1"/>
  <mergeCells count="4">
    <mergeCell ref="B1:D1"/>
    <mergeCell ref="B2:D2"/>
    <mergeCell ref="B3:D3"/>
    <mergeCell ref="E5:E6"/>
  </mergeCells>
  <phoneticPr fontId="34" type="noConversion"/>
  <conditionalFormatting sqref="B1:B3">
    <cfRule type="containsBlanks" dxfId="6" priority="3">
      <formula>LEN(TRIM(B1))=0</formula>
    </cfRule>
  </conditionalFormatting>
  <conditionalFormatting sqref="A15:F65536">
    <cfRule type="containsBlanks" dxfId="5" priority="2">
      <formula>LEN(TRIM(A15))=0</formula>
    </cfRule>
  </conditionalFormatting>
  <conditionalFormatting sqref="A9:F14">
    <cfRule type="containsBlanks" dxfId="4"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Normal="120" zoomScaleSheetLayoutView="100" zoomScalePageLayoutView="120" workbookViewId="0">
      <selection activeCell="F16" sqref="F16"/>
    </sheetView>
  </sheetViews>
  <sheetFormatPr defaultRowHeight="14.25"/>
  <sheetData>
    <row r="1" spans="1:11" ht="15">
      <c r="A1" s="144" t="s">
        <v>1080</v>
      </c>
      <c r="B1" s="144"/>
      <c r="C1" s="144"/>
      <c r="D1" s="144"/>
      <c r="E1" s="144"/>
      <c r="F1" s="144"/>
      <c r="G1" s="144"/>
      <c r="H1" s="144"/>
      <c r="I1" s="35" t="s">
        <v>808</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4" type="noConversion"/>
  <hyperlinks>
    <hyperlink ref="I1" location="'1_GO'!A1" display="Anasayfa"/>
  </hyperlink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Normal="100" zoomScaleSheetLayoutView="100" workbookViewId="0">
      <pane ySplit="9" topLeftCell="A55" activePane="bottomLeft" state="frozen"/>
      <selection activeCell="H15" sqref="H15"/>
      <selection pane="bottomLeft" activeCell="G10" sqref="G10"/>
    </sheetView>
  </sheetViews>
  <sheetFormatPr defaultRowHeight="14.25"/>
  <cols>
    <col min="1" max="1" width="3.75" style="29" customWidth="1"/>
    <col min="2" max="2" width="19.5" style="30" customWidth="1"/>
    <col min="3" max="3" width="30.625" style="30" customWidth="1"/>
    <col min="4" max="4" width="13.75" style="30" customWidth="1"/>
    <col min="5" max="5" width="20.625" style="30" customWidth="1"/>
    <col min="6" max="6" width="18.75" style="30" customWidth="1"/>
    <col min="7" max="7" width="15.125" style="30" customWidth="1"/>
    <col min="8" max="16384" width="9" style="14"/>
  </cols>
  <sheetData>
    <row r="1" spans="1:7">
      <c r="A1" s="1" t="s">
        <v>784</v>
      </c>
      <c r="B1" s="156" t="str">
        <f>IF('1_GO'!C3="","",'1_GO'!C3)</f>
        <v>Trabzon Defterdarlığı Muhasebe Müdürlüğü</v>
      </c>
      <c r="C1" s="156"/>
      <c r="D1" s="156"/>
      <c r="E1" s="35" t="s">
        <v>808</v>
      </c>
      <c r="F1" s="14"/>
      <c r="G1" s="14"/>
    </row>
    <row r="2" spans="1:7">
      <c r="A2" s="1" t="s">
        <v>786</v>
      </c>
      <c r="B2" s="157" t="str">
        <f>IF('1_GO'!C4="","",'1_GO'!C4)</f>
        <v>Ödeme İşlemleri</v>
      </c>
      <c r="C2" s="157"/>
      <c r="D2" s="157"/>
      <c r="E2" s="14"/>
      <c r="F2" s="14"/>
      <c r="G2" s="14"/>
    </row>
    <row r="3" spans="1:7">
      <c r="A3" s="1" t="s">
        <v>785</v>
      </c>
      <c r="B3" s="158" t="str">
        <f>IF('1_GO'!C5="","",'1_GO'!C5)</f>
        <v>Ön Ödeme İşlemleri Süreci</v>
      </c>
      <c r="C3" s="158"/>
      <c r="D3" s="158"/>
      <c r="E3" s="14"/>
      <c r="F3" s="14"/>
      <c r="G3" s="14"/>
    </row>
    <row r="4" spans="1:7">
      <c r="A4" s="2"/>
      <c r="B4" s="2"/>
      <c r="C4" s="2"/>
      <c r="D4" s="14"/>
      <c r="E4" s="14"/>
      <c r="F4" s="14"/>
      <c r="G4" s="14"/>
    </row>
    <row r="5" spans="1:7" ht="18">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63.75">
      <c r="A9" s="1" t="s">
        <v>782</v>
      </c>
      <c r="B9" s="15" t="s">
        <v>418</v>
      </c>
      <c r="C9" s="15" t="s">
        <v>419</v>
      </c>
      <c r="D9" s="15" t="s">
        <v>420</v>
      </c>
      <c r="E9" s="15" t="s">
        <v>421</v>
      </c>
      <c r="F9" s="15" t="s">
        <v>422</v>
      </c>
      <c r="G9" s="15" t="s">
        <v>423</v>
      </c>
    </row>
    <row r="10" spans="1:7" ht="42" customHeight="1">
      <c r="A10" s="29">
        <v>1</v>
      </c>
    </row>
  </sheetData>
  <sheetProtection formatCells="0" selectLockedCells="1"/>
  <mergeCells count="3">
    <mergeCell ref="B1:D1"/>
    <mergeCell ref="B2:D2"/>
    <mergeCell ref="B3:D3"/>
  </mergeCells>
  <phoneticPr fontId="34"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2"/>
  <sheetViews>
    <sheetView view="pageBreakPreview" zoomScaleNormal="100" zoomScaleSheetLayoutView="100" workbookViewId="0">
      <selection activeCell="F10" sqref="F10"/>
    </sheetView>
  </sheetViews>
  <sheetFormatPr defaultRowHeight="14.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56" t="str">
        <f>IF('1_GO'!C3="","",'1_GO'!C3)</f>
        <v>Trabzon Defterdarlığı Muhasebe Müdürlüğü</v>
      </c>
      <c r="C1" s="156"/>
      <c r="D1" s="156"/>
      <c r="E1" s="35" t="s">
        <v>808</v>
      </c>
      <c r="F1" s="14"/>
    </row>
    <row r="2" spans="1:6">
      <c r="A2" s="1" t="s">
        <v>786</v>
      </c>
      <c r="B2" s="157" t="str">
        <f>IF('1_GO'!C4="","",'1_GO'!C4)</f>
        <v>Ödeme İşlemleri</v>
      </c>
      <c r="C2" s="157"/>
      <c r="D2" s="157"/>
      <c r="E2" s="14"/>
      <c r="F2" s="14"/>
    </row>
    <row r="3" spans="1:6">
      <c r="A3" s="1" t="s">
        <v>785</v>
      </c>
      <c r="B3" s="158" t="str">
        <f>IF('1_GO'!C5="","",'1_GO'!C5)</f>
        <v>Ön Ödeme İşlemleri Süreci</v>
      </c>
      <c r="C3" s="158"/>
      <c r="D3" s="158"/>
      <c r="E3" s="14"/>
      <c r="F3" s="14"/>
    </row>
    <row r="4" spans="1:6">
      <c r="A4" s="2"/>
      <c r="B4" s="2"/>
      <c r="C4" s="2"/>
      <c r="D4" s="14"/>
      <c r="E4" s="14"/>
      <c r="F4" s="14"/>
    </row>
    <row r="5" spans="1:6" ht="18">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25.5">
      <c r="A9" s="1" t="s">
        <v>782</v>
      </c>
      <c r="B9" s="15" t="s">
        <v>434</v>
      </c>
      <c r="C9" s="15" t="s">
        <v>435</v>
      </c>
      <c r="D9" s="15" t="s">
        <v>436</v>
      </c>
      <c r="E9" s="15" t="s">
        <v>437</v>
      </c>
      <c r="F9" s="15" t="s">
        <v>438</v>
      </c>
    </row>
    <row r="10" spans="1:6" ht="15">
      <c r="A10" s="29">
        <v>1</v>
      </c>
      <c r="B10" s="29" t="s">
        <v>1120</v>
      </c>
      <c r="C10" s="29" t="s">
        <v>1118</v>
      </c>
      <c r="D10" s="117"/>
      <c r="E10" s="29" t="s">
        <v>880</v>
      </c>
      <c r="F10" s="29" t="s">
        <v>1121</v>
      </c>
    </row>
    <row r="11" spans="1:6" ht="15">
      <c r="D11" s="117"/>
    </row>
    <row r="12" spans="1:6" ht="15">
      <c r="D12" s="117"/>
    </row>
  </sheetData>
  <sheetProtection selectLockedCells="1"/>
  <mergeCells count="3">
    <mergeCell ref="B1:D1"/>
    <mergeCell ref="B2:D2"/>
    <mergeCell ref="B3:D3"/>
  </mergeCells>
  <phoneticPr fontId="34"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s>
  <pageMargins left="0.7" right="0.7" top="0.75" bottom="0.75" header="0.3" footer="0.3"/>
  <pageSetup paperSize="9" scale="60" orientation="portrait" r:id="rId1"/>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tabSelected="1" zoomScaleNormal="100" workbookViewId="0">
      <pane xSplit="1" ySplit="1" topLeftCell="B2" activePane="bottomRight" state="frozen"/>
      <selection activeCell="H15" sqref="H15"/>
      <selection pane="topRight" activeCell="H15" sqref="H15"/>
      <selection pane="bottomLeft" activeCell="H15" sqref="H15"/>
      <selection pane="bottomRight" activeCell="H15" sqref="H15"/>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67" t="s">
        <v>909</v>
      </c>
      <c r="B28" s="22" t="s">
        <v>910</v>
      </c>
      <c r="C28" s="22" t="s">
        <v>911</v>
      </c>
      <c r="D28" s="22" t="s">
        <v>912</v>
      </c>
    </row>
    <row r="29" spans="1:4" ht="63.75">
      <c r="A29" s="168"/>
      <c r="B29" s="22" t="s">
        <v>913</v>
      </c>
      <c r="C29" s="22" t="s">
        <v>911</v>
      </c>
      <c r="D29" s="22" t="s">
        <v>912</v>
      </c>
    </row>
    <row r="30" spans="1:4" ht="51">
      <c r="A30" s="169"/>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70" t="s">
        <v>924</v>
      </c>
      <c r="B33" s="22" t="s">
        <v>925</v>
      </c>
      <c r="C33" s="22" t="s">
        <v>926</v>
      </c>
      <c r="D33" s="22" t="s">
        <v>927</v>
      </c>
    </row>
    <row r="34" spans="1:4" ht="51">
      <c r="A34" s="171"/>
      <c r="B34" s="22" t="s">
        <v>928</v>
      </c>
      <c r="C34" s="22" t="s">
        <v>929</v>
      </c>
      <c r="D34" s="22" t="s">
        <v>930</v>
      </c>
    </row>
    <row r="35" spans="1:4" ht="51">
      <c r="A35" s="21" t="s">
        <v>931</v>
      </c>
      <c r="B35" s="22" t="s">
        <v>932</v>
      </c>
      <c r="C35" s="22" t="s">
        <v>931</v>
      </c>
      <c r="D35" s="22" t="s">
        <v>933</v>
      </c>
    </row>
    <row r="36" spans="1:4" ht="25.5">
      <c r="A36" s="170" t="s">
        <v>934</v>
      </c>
      <c r="B36" s="22" t="s">
        <v>935</v>
      </c>
      <c r="C36" s="22" t="s">
        <v>936</v>
      </c>
      <c r="D36" s="22" t="s">
        <v>937</v>
      </c>
    </row>
    <row r="37" spans="1:4" ht="25.5">
      <c r="A37" s="172"/>
      <c r="B37" s="22" t="s">
        <v>938</v>
      </c>
      <c r="C37" s="22" t="s">
        <v>936</v>
      </c>
      <c r="D37" s="22" t="s">
        <v>937</v>
      </c>
    </row>
    <row r="38" spans="1:4" ht="38.25">
      <c r="A38" s="171"/>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4"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H15" sqref="H15"/>
    </sheetView>
  </sheetViews>
  <sheetFormatPr defaultRowHeight="14.25"/>
  <cols>
    <col min="1" max="1" width="5.75" customWidth="1"/>
    <col min="2" max="2" width="18.625" customWidth="1"/>
    <col min="3" max="3" width="12.375" customWidth="1"/>
    <col min="4" max="4" width="25.375" customWidth="1"/>
    <col min="5" max="5" width="18.625" customWidth="1"/>
    <col min="7" max="7" width="16.875" customWidth="1"/>
  </cols>
  <sheetData>
    <row r="1" spans="2:11" ht="16.5" thickBot="1">
      <c r="C1" s="132" t="s">
        <v>104</v>
      </c>
      <c r="D1" s="132"/>
    </row>
    <row r="2" spans="2:11">
      <c r="B2" s="98"/>
      <c r="C2" s="99"/>
      <c r="D2" s="99"/>
      <c r="E2" s="99"/>
      <c r="F2" s="99"/>
      <c r="G2" s="99"/>
      <c r="H2" s="99"/>
      <c r="I2" s="99"/>
      <c r="J2" s="99"/>
      <c r="K2" s="100"/>
    </row>
    <row r="3" spans="2:11" ht="15">
      <c r="B3" s="101"/>
      <c r="C3" s="102"/>
      <c r="D3" s="103" t="s">
        <v>1036</v>
      </c>
      <c r="E3" s="104"/>
      <c r="F3" s="102"/>
      <c r="G3" s="102"/>
      <c r="H3" s="102"/>
      <c r="I3" s="102"/>
      <c r="J3" s="102"/>
      <c r="K3" s="105"/>
    </row>
    <row r="4" spans="2:11" ht="15">
      <c r="B4" s="101"/>
      <c r="C4" s="102"/>
      <c r="D4" s="103" t="s">
        <v>1037</v>
      </c>
      <c r="E4" s="104"/>
      <c r="F4" s="102"/>
      <c r="G4" s="102"/>
      <c r="H4" s="102"/>
      <c r="I4" s="102"/>
      <c r="J4" s="102"/>
      <c r="K4" s="105"/>
    </row>
    <row r="5" spans="2:11" ht="15">
      <c r="B5" s="101"/>
      <c r="C5" s="102"/>
      <c r="D5" s="103"/>
      <c r="E5" s="104"/>
      <c r="F5" s="102"/>
      <c r="G5" s="102"/>
      <c r="H5" s="102"/>
      <c r="I5" s="102"/>
      <c r="J5" s="102"/>
      <c r="K5" s="105"/>
    </row>
    <row r="6" spans="2:11" ht="15">
      <c r="B6" s="101"/>
      <c r="C6" s="102"/>
      <c r="D6" s="103" t="s">
        <v>1045</v>
      </c>
      <c r="E6" s="104"/>
      <c r="F6" s="102"/>
      <c r="G6" s="102"/>
      <c r="H6" s="102"/>
      <c r="I6" s="102"/>
      <c r="J6" s="102"/>
      <c r="K6" s="105"/>
    </row>
    <row r="7" spans="2:11" ht="15">
      <c r="B7" s="91"/>
      <c r="C7" s="89"/>
      <c r="D7" s="92"/>
      <c r="E7" s="93"/>
      <c r="F7" s="89"/>
      <c r="G7" s="89"/>
      <c r="H7" s="89"/>
      <c r="I7" s="89"/>
      <c r="J7" s="89"/>
      <c r="K7" s="90"/>
    </row>
    <row r="8" spans="2:11" ht="15">
      <c r="B8" s="91"/>
      <c r="C8" s="89"/>
      <c r="D8" s="92" t="s">
        <v>43</v>
      </c>
      <c r="E8" s="93"/>
      <c r="F8" s="89"/>
      <c r="G8" s="89"/>
      <c r="H8" s="89"/>
      <c r="I8" s="89"/>
      <c r="J8" s="89"/>
      <c r="K8" s="90"/>
    </row>
    <row r="9" spans="2:11" ht="15">
      <c r="B9" s="91"/>
      <c r="C9" s="89"/>
      <c r="D9" s="92"/>
      <c r="E9" s="93"/>
      <c r="F9" s="89"/>
      <c r="G9" s="89"/>
      <c r="H9" s="89"/>
      <c r="I9" s="89"/>
      <c r="J9" s="89"/>
      <c r="K9" s="90"/>
    </row>
    <row r="10" spans="2:11" ht="15">
      <c r="B10" s="91"/>
      <c r="C10" s="89"/>
      <c r="D10" s="92" t="s">
        <v>95</v>
      </c>
      <c r="E10" s="93"/>
      <c r="F10" s="89"/>
      <c r="G10" s="89"/>
      <c r="H10" s="89"/>
      <c r="I10" s="89"/>
      <c r="J10" s="89"/>
      <c r="K10" s="90"/>
    </row>
    <row r="11" spans="2:11" ht="15">
      <c r="B11" s="91"/>
      <c r="C11" s="89"/>
      <c r="D11" s="94"/>
      <c r="E11" s="93"/>
      <c r="F11" s="89"/>
      <c r="G11" s="89"/>
      <c r="H11" s="89"/>
      <c r="I11" s="89"/>
      <c r="J11" s="89"/>
      <c r="K11" s="90"/>
    </row>
    <row r="12" spans="2:11" ht="15">
      <c r="B12" s="91"/>
      <c r="C12" s="89"/>
      <c r="D12" s="92" t="s">
        <v>44</v>
      </c>
      <c r="E12" s="93"/>
      <c r="F12" s="89"/>
      <c r="G12" s="89"/>
      <c r="H12" s="89"/>
      <c r="I12" s="89"/>
      <c r="J12" s="89"/>
      <c r="K12" s="90"/>
    </row>
    <row r="13" spans="2:11" ht="15">
      <c r="B13" s="91"/>
      <c r="C13" s="89"/>
      <c r="D13" s="94"/>
      <c r="E13" s="93"/>
      <c r="F13" s="89"/>
      <c r="G13" s="89"/>
      <c r="H13" s="89"/>
      <c r="I13" s="89"/>
      <c r="J13" s="89"/>
      <c r="K13" s="90"/>
    </row>
    <row r="14" spans="2:11" ht="15">
      <c r="B14" s="91"/>
      <c r="C14" s="89"/>
      <c r="D14" s="92" t="s">
        <v>1046</v>
      </c>
      <c r="E14" s="93"/>
      <c r="F14" s="89"/>
      <c r="G14" s="89"/>
      <c r="H14" s="89"/>
      <c r="I14" s="89"/>
      <c r="J14" s="89"/>
      <c r="K14" s="90"/>
    </row>
    <row r="15" spans="2:11" ht="15">
      <c r="B15" s="91"/>
      <c r="C15" s="89"/>
      <c r="D15" s="92"/>
      <c r="E15" s="93"/>
      <c r="F15" s="89"/>
      <c r="G15" s="89"/>
      <c r="H15" s="89"/>
      <c r="I15" s="89"/>
      <c r="J15" s="89"/>
      <c r="K15" s="90"/>
    </row>
    <row r="16" spans="2:11" ht="15">
      <c r="B16" s="91"/>
      <c r="C16" s="89"/>
      <c r="D16" s="92" t="s">
        <v>96</v>
      </c>
      <c r="E16" s="93"/>
      <c r="F16" s="89"/>
      <c r="G16" s="89"/>
      <c r="H16" s="89"/>
      <c r="I16" s="89"/>
      <c r="J16" s="89"/>
      <c r="K16" s="90"/>
    </row>
    <row r="17" spans="2:11" ht="15">
      <c r="B17" s="91"/>
      <c r="C17" s="89"/>
      <c r="D17" s="92"/>
      <c r="E17" s="93"/>
      <c r="F17" s="89"/>
      <c r="G17" s="89"/>
      <c r="H17" s="89"/>
      <c r="I17" s="89"/>
      <c r="J17" s="89"/>
      <c r="K17" s="90"/>
    </row>
    <row r="18" spans="2:11" ht="15">
      <c r="B18" s="91"/>
      <c r="C18" s="89"/>
      <c r="D18" s="92" t="s">
        <v>97</v>
      </c>
      <c r="E18" s="93"/>
      <c r="F18" s="89"/>
      <c r="G18" s="89"/>
      <c r="H18" s="89"/>
      <c r="I18" s="89"/>
      <c r="J18" s="89"/>
      <c r="K18" s="90"/>
    </row>
    <row r="19" spans="2:11" ht="15">
      <c r="B19" s="91"/>
      <c r="C19" s="89"/>
      <c r="D19" s="92"/>
      <c r="E19" s="93"/>
      <c r="F19" s="89"/>
      <c r="G19" s="89"/>
      <c r="H19" s="89"/>
      <c r="I19" s="89"/>
      <c r="J19" s="89"/>
      <c r="K19" s="90"/>
    </row>
    <row r="20" spans="2:11" ht="15">
      <c r="B20" s="91"/>
      <c r="C20" s="89"/>
      <c r="D20" s="92" t="s">
        <v>98</v>
      </c>
      <c r="E20" s="93"/>
      <c r="F20" s="89"/>
      <c r="G20" s="89"/>
      <c r="H20" s="89"/>
      <c r="I20" s="89"/>
      <c r="J20" s="89"/>
      <c r="K20" s="90"/>
    </row>
    <row r="21" spans="2:11" ht="15">
      <c r="B21" s="91"/>
      <c r="C21" s="89"/>
      <c r="D21" s="92"/>
      <c r="E21" s="93"/>
      <c r="F21" s="89"/>
      <c r="G21" s="89"/>
      <c r="H21" s="89"/>
      <c r="I21" s="89"/>
      <c r="J21" s="89"/>
      <c r="K21" s="90"/>
    </row>
    <row r="22" spans="2:11" ht="15" thickBot="1">
      <c r="B22" s="95"/>
      <c r="C22" s="96"/>
      <c r="D22" s="96"/>
      <c r="E22" s="96"/>
      <c r="F22" s="96"/>
      <c r="G22" s="96"/>
      <c r="H22" s="96"/>
      <c r="I22" s="96"/>
      <c r="J22" s="96"/>
      <c r="K22" s="97"/>
    </row>
    <row r="24" spans="2:11">
      <c r="B24" s="57" t="s">
        <v>45</v>
      </c>
      <c r="D24" s="57"/>
      <c r="E24" s="57"/>
      <c r="F24" s="57"/>
      <c r="G24" s="57"/>
      <c r="H24" s="57"/>
      <c r="I24" s="57"/>
    </row>
    <row r="25" spans="2:11" ht="15">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ht="15">
      <c r="B35" s="62" t="s">
        <v>55</v>
      </c>
      <c r="C35" s="57"/>
      <c r="D35" s="57"/>
      <c r="E35" s="57"/>
      <c r="F35" s="57"/>
      <c r="G35" s="57"/>
      <c r="H35" s="57"/>
      <c r="I35" s="57"/>
      <c r="J35" s="57"/>
      <c r="K35" s="57"/>
      <c r="L35" s="57"/>
      <c r="M35" s="57"/>
      <c r="N35" s="57"/>
      <c r="O35" s="57"/>
      <c r="P35" s="57"/>
      <c r="Q35" s="57"/>
    </row>
    <row r="36" spans="2:17" ht="38.25" customHeight="1">
      <c r="B36" s="129" t="s">
        <v>101</v>
      </c>
      <c r="C36" s="129"/>
      <c r="D36" s="129"/>
      <c r="E36" s="129"/>
      <c r="F36" s="129"/>
      <c r="G36" s="129"/>
      <c r="H36" s="129"/>
      <c r="I36" s="129"/>
      <c r="J36" s="129"/>
      <c r="K36" s="129"/>
      <c r="L36" s="57"/>
      <c r="M36" s="57"/>
      <c r="N36" s="57"/>
      <c r="O36" s="57"/>
      <c r="P36" s="57"/>
      <c r="Q36" s="57"/>
    </row>
    <row r="37" spans="2:17">
      <c r="B37" s="133" t="s">
        <v>47</v>
      </c>
      <c r="C37" s="133"/>
      <c r="D37" s="133"/>
      <c r="E37" s="133"/>
      <c r="F37" s="133"/>
      <c r="G37" s="133"/>
      <c r="H37" s="133"/>
      <c r="I37" s="133"/>
      <c r="J37" s="133"/>
      <c r="K37" s="133"/>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ht="15">
      <c r="B39" s="62" t="s">
        <v>56</v>
      </c>
      <c r="C39" s="57"/>
      <c r="D39" s="57"/>
      <c r="E39" s="57"/>
      <c r="F39" s="57"/>
      <c r="G39" s="57"/>
      <c r="H39" s="57"/>
      <c r="I39" s="57"/>
      <c r="J39" s="57"/>
      <c r="K39" s="57"/>
      <c r="L39" s="57"/>
      <c r="M39" s="57"/>
      <c r="N39" s="57"/>
      <c r="O39" s="57"/>
      <c r="P39" s="57"/>
      <c r="Q39" s="57"/>
    </row>
    <row r="40" spans="2:17">
      <c r="B40" s="133" t="s">
        <v>102</v>
      </c>
      <c r="C40" s="133"/>
      <c r="D40" s="133"/>
      <c r="E40" s="133"/>
      <c r="F40" s="133"/>
      <c r="G40" s="133"/>
      <c r="H40" s="133"/>
      <c r="I40" s="133"/>
      <c r="J40" s="133"/>
      <c r="K40" s="133"/>
      <c r="L40" s="57"/>
      <c r="M40" s="57"/>
      <c r="N40" s="57"/>
      <c r="O40" s="57"/>
      <c r="P40" s="57"/>
      <c r="Q40" s="57"/>
    </row>
    <row r="41" spans="2:17">
      <c r="B41" s="133" t="s">
        <v>48</v>
      </c>
      <c r="C41" s="133"/>
      <c r="D41" s="133"/>
      <c r="E41" s="133"/>
      <c r="F41" s="133"/>
      <c r="G41" s="133"/>
      <c r="H41" s="133"/>
      <c r="I41" s="133"/>
      <c r="J41" s="133"/>
      <c r="K41" s="133"/>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1047</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ht="15">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ht="15">
      <c r="B63" s="62" t="s">
        <v>50</v>
      </c>
      <c r="E63" s="57"/>
      <c r="F63" s="57"/>
      <c r="G63" s="57"/>
      <c r="H63" s="57"/>
      <c r="I63" s="57"/>
      <c r="J63" s="57"/>
      <c r="K63" s="57"/>
      <c r="L63" s="57"/>
      <c r="M63" s="57"/>
      <c r="N63" s="57"/>
      <c r="O63" s="57"/>
      <c r="P63" s="57"/>
      <c r="Q63" s="57"/>
    </row>
    <row r="64" spans="2:17">
      <c r="B64" s="130" t="s">
        <v>66</v>
      </c>
      <c r="C64" s="131"/>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ht="15">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29" t="s">
        <v>74</v>
      </c>
      <c r="C78" s="129"/>
      <c r="D78" s="129"/>
      <c r="E78" s="129"/>
      <c r="F78" s="129"/>
      <c r="G78" s="129"/>
      <c r="H78" s="129"/>
      <c r="I78" s="129"/>
      <c r="J78" s="129"/>
      <c r="K78" s="129"/>
    </row>
    <row r="80" spans="2:11">
      <c r="B80" s="57" t="s">
        <v>103</v>
      </c>
    </row>
    <row r="81" spans="2:5" ht="15"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29" t="s">
        <v>75</v>
      </c>
      <c r="C105" s="129"/>
      <c r="D105" s="129"/>
      <c r="E105" s="129"/>
      <c r="F105" s="129"/>
      <c r="G105" s="129"/>
      <c r="H105" s="129"/>
      <c r="I105" s="129"/>
      <c r="J105" s="129"/>
      <c r="K105" s="129"/>
    </row>
    <row r="106" spans="2:11">
      <c r="B106" s="57" t="s">
        <v>76</v>
      </c>
      <c r="C106" s="57"/>
      <c r="D106" s="57"/>
      <c r="E106" s="57"/>
      <c r="F106" s="57"/>
      <c r="G106" s="57"/>
      <c r="H106" s="57"/>
      <c r="I106" s="57"/>
      <c r="J106" s="57"/>
    </row>
    <row r="108" spans="2:11" ht="15">
      <c r="B108" s="62" t="s">
        <v>77</v>
      </c>
    </row>
    <row r="109" spans="2:11" ht="15">
      <c r="B109" s="62" t="s">
        <v>78</v>
      </c>
    </row>
    <row r="110" spans="2:11" ht="15">
      <c r="B110" s="62" t="s">
        <v>79</v>
      </c>
    </row>
    <row r="111" spans="2:11" ht="15" thickBot="1"/>
    <row r="112" spans="2:11" ht="15" thickBot="1">
      <c r="B112" s="85" t="s">
        <v>80</v>
      </c>
      <c r="C112" s="86" t="s">
        <v>81</v>
      </c>
    </row>
    <row r="113" spans="2:3" ht="15" thickBot="1">
      <c r="B113" s="78" t="s">
        <v>82</v>
      </c>
      <c r="C113" s="77" t="s">
        <v>83</v>
      </c>
    </row>
    <row r="114" spans="2:3" ht="15" thickBot="1">
      <c r="B114" s="78" t="s">
        <v>84</v>
      </c>
      <c r="C114" s="77" t="s">
        <v>85</v>
      </c>
    </row>
    <row r="115" spans="2:3" ht="15" thickBot="1">
      <c r="B115" s="78" t="s">
        <v>86</v>
      </c>
      <c r="C115" s="77" t="s">
        <v>87</v>
      </c>
    </row>
    <row r="116" spans="2:3" ht="36.75" thickBot="1">
      <c r="B116" s="78" t="s">
        <v>88</v>
      </c>
      <c r="C116" s="77" t="s">
        <v>89</v>
      </c>
    </row>
    <row r="117" spans="2:3" ht="36.75" thickBot="1">
      <c r="B117" s="78" t="s">
        <v>90</v>
      </c>
      <c r="C117" s="77" t="s">
        <v>91</v>
      </c>
    </row>
    <row r="119" spans="2:3" ht="15">
      <c r="B119" s="62" t="s">
        <v>92</v>
      </c>
    </row>
    <row r="120" spans="2:3" ht="15" thickBot="1"/>
    <row r="121" spans="2:3" ht="15" thickBot="1">
      <c r="B121" s="83" t="s">
        <v>80</v>
      </c>
      <c r="C121" s="84" t="s">
        <v>1044</v>
      </c>
    </row>
    <row r="122" spans="2:3" ht="15" thickBot="1">
      <c r="B122" s="55" t="s">
        <v>82</v>
      </c>
      <c r="C122" s="56" t="s">
        <v>83</v>
      </c>
    </row>
    <row r="123" spans="2:3" ht="15" thickBot="1">
      <c r="B123" s="55" t="s">
        <v>84</v>
      </c>
      <c r="C123" s="56" t="s">
        <v>85</v>
      </c>
    </row>
    <row r="124" spans="2:3" ht="114.75" thickBot="1">
      <c r="B124" s="55" t="s">
        <v>90</v>
      </c>
      <c r="C124" s="56" t="s">
        <v>93</v>
      </c>
    </row>
  </sheetData>
  <mergeCells count="8">
    <mergeCell ref="B78:K78"/>
    <mergeCell ref="B105:K105"/>
    <mergeCell ref="B64:C64"/>
    <mergeCell ref="C1:D1"/>
    <mergeCell ref="B36:K36"/>
    <mergeCell ref="B37:K37"/>
    <mergeCell ref="B40:K40"/>
    <mergeCell ref="B41:K41"/>
  </mergeCells>
  <phoneticPr fontId="34"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showGridLines="0" view="pageBreakPreview" topLeftCell="A10" zoomScaleNormal="120" zoomScaleSheetLayoutView="100" zoomScalePageLayoutView="120" workbookViewId="0">
      <selection activeCell="E48" sqref="E48:I48"/>
    </sheetView>
  </sheetViews>
  <sheetFormatPr defaultRowHeight="14.25"/>
  <cols>
    <col min="5" max="5" width="11.25" customWidth="1"/>
    <col min="9" max="9" width="9.5" customWidth="1"/>
  </cols>
  <sheetData>
    <row r="1" spans="1:10">
      <c r="A1" s="134" t="s">
        <v>1119</v>
      </c>
      <c r="B1" s="134"/>
      <c r="C1" s="134"/>
      <c r="D1" s="134"/>
      <c r="E1" s="134"/>
      <c r="F1" s="134"/>
      <c r="G1" s="134"/>
      <c r="H1" s="134"/>
      <c r="I1" s="134"/>
      <c r="J1" t="s">
        <v>1110</v>
      </c>
    </row>
    <row r="2" spans="1:10">
      <c r="A2" s="134" t="s">
        <v>1069</v>
      </c>
      <c r="B2" s="134"/>
      <c r="C2" s="134"/>
      <c r="D2" s="134"/>
      <c r="E2" s="134"/>
      <c r="F2" s="134"/>
      <c r="G2" s="134"/>
      <c r="H2" s="134"/>
      <c r="I2" s="134"/>
    </row>
    <row r="3" spans="1:10" ht="15">
      <c r="A3" s="144" t="s">
        <v>1079</v>
      </c>
      <c r="B3" s="144"/>
      <c r="C3" s="144"/>
      <c r="D3" s="144"/>
      <c r="E3" s="144"/>
      <c r="F3" s="144"/>
      <c r="G3" s="144"/>
      <c r="H3" s="144"/>
      <c r="I3" s="144"/>
    </row>
    <row r="4" spans="1:10" ht="15">
      <c r="A4" s="116"/>
      <c r="B4" s="116"/>
      <c r="C4" s="116"/>
      <c r="D4" s="116"/>
      <c r="E4" s="116"/>
      <c r="F4" s="116"/>
      <c r="G4" s="116"/>
      <c r="H4" s="116"/>
      <c r="I4" s="116"/>
    </row>
    <row r="5" spans="1:10" ht="15">
      <c r="A5" s="116"/>
      <c r="B5" s="116"/>
      <c r="C5" s="116"/>
      <c r="D5" s="116"/>
      <c r="E5" s="116"/>
      <c r="F5" s="116"/>
      <c r="G5" s="116"/>
      <c r="H5" s="116"/>
      <c r="I5" s="116"/>
    </row>
    <row r="6" spans="1:10" ht="15">
      <c r="A6" s="116"/>
      <c r="B6" s="116"/>
      <c r="C6" s="116"/>
      <c r="D6" s="116"/>
      <c r="E6" s="116"/>
      <c r="F6" s="116"/>
      <c r="G6" s="116"/>
      <c r="H6" s="116"/>
      <c r="I6" s="116"/>
    </row>
    <row r="7" spans="1:10" ht="15">
      <c r="A7" s="116"/>
      <c r="B7" s="116"/>
      <c r="C7" s="116"/>
      <c r="D7" s="116"/>
      <c r="E7" s="116"/>
      <c r="F7" s="116"/>
      <c r="G7" s="116"/>
      <c r="H7" s="116"/>
      <c r="I7" s="116"/>
    </row>
    <row r="8" spans="1:10" ht="15">
      <c r="A8" s="116"/>
      <c r="B8" s="116"/>
      <c r="C8" s="116"/>
      <c r="D8" s="116"/>
      <c r="E8" s="116"/>
      <c r="F8" s="116"/>
      <c r="G8" s="116"/>
      <c r="H8" s="116"/>
      <c r="I8" s="116"/>
    </row>
    <row r="9" spans="1:10" ht="15">
      <c r="A9" s="116"/>
      <c r="B9" s="116"/>
      <c r="C9" s="116"/>
      <c r="D9" s="116"/>
      <c r="E9" s="116"/>
      <c r="F9" s="116"/>
      <c r="G9" s="116"/>
      <c r="H9" s="116"/>
      <c r="I9" s="116"/>
    </row>
    <row r="10" spans="1:10" ht="15">
      <c r="A10" s="116"/>
      <c r="B10" s="116"/>
      <c r="C10" s="116"/>
      <c r="D10" s="116"/>
      <c r="E10" s="116"/>
      <c r="F10" s="116"/>
      <c r="G10" s="116"/>
      <c r="H10" s="116"/>
      <c r="I10" s="116"/>
    </row>
    <row r="11" spans="1:10" ht="18">
      <c r="A11" s="115"/>
      <c r="B11" s="115"/>
      <c r="C11" s="115"/>
      <c r="D11" s="115"/>
      <c r="E11" s="115"/>
      <c r="F11" s="115"/>
      <c r="G11" s="115"/>
      <c r="H11" s="115"/>
      <c r="I11" s="115"/>
    </row>
    <row r="45" spans="1:9" ht="3.75" customHeight="1" thickBot="1"/>
    <row r="46" spans="1:9">
      <c r="A46" s="135" t="s">
        <v>1048</v>
      </c>
      <c r="B46" s="136"/>
      <c r="C46" s="136"/>
      <c r="D46" s="137"/>
      <c r="E46" s="135" t="s">
        <v>1049</v>
      </c>
      <c r="F46" s="136"/>
      <c r="G46" s="136"/>
      <c r="H46" s="136"/>
      <c r="I46" s="137"/>
    </row>
    <row r="47" spans="1:9" ht="18.75" customHeight="1">
      <c r="A47" s="141" t="s">
        <v>1120</v>
      </c>
      <c r="B47" s="142"/>
      <c r="C47" s="142"/>
      <c r="D47" s="143"/>
      <c r="E47" s="141" t="s">
        <v>1122</v>
      </c>
      <c r="F47" s="142"/>
      <c r="G47" s="142"/>
      <c r="H47" s="142"/>
      <c r="I47" s="143"/>
    </row>
    <row r="48" spans="1:9" ht="36" customHeight="1" thickBot="1">
      <c r="A48" s="138" t="s">
        <v>1121</v>
      </c>
      <c r="B48" s="139"/>
      <c r="C48" s="139"/>
      <c r="D48" s="140"/>
      <c r="E48" s="138" t="s">
        <v>1123</v>
      </c>
      <c r="F48" s="139"/>
      <c r="G48" s="139"/>
      <c r="H48" s="139"/>
      <c r="I48" s="140"/>
    </row>
  </sheetData>
  <mergeCells count="9">
    <mergeCell ref="A1:I1"/>
    <mergeCell ref="A2:I2"/>
    <mergeCell ref="A46:D46"/>
    <mergeCell ref="E46:I46"/>
    <mergeCell ref="A48:D48"/>
    <mergeCell ref="E48:I48"/>
    <mergeCell ref="E47:I47"/>
    <mergeCell ref="A47:D47"/>
    <mergeCell ref="A3:I3"/>
  </mergeCells>
  <phoneticPr fontId="34" type="noConversion"/>
  <pageMargins left="0.70866141732283472" right="0.31496062992125984" top="0.55118110236220474" bottom="0.55118110236220474" header="0.31496062992125984" footer="0.31496062992125984"/>
  <pageSetup paperSize="9" scale="9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view="pageBreakPreview" topLeftCell="A19" zoomScaleNormal="120" zoomScaleSheetLayoutView="100" zoomScalePageLayoutView="120" workbookViewId="0">
      <selection activeCell="E48" sqref="E48:I48"/>
    </sheetView>
  </sheetViews>
  <sheetFormatPr defaultRowHeight="14.25"/>
  <cols>
    <col min="4" max="4" width="14.75" customWidth="1"/>
    <col min="5" max="5" width="8.875" customWidth="1"/>
    <col min="9" max="9" width="9.5" customWidth="1"/>
  </cols>
  <sheetData>
    <row r="1" spans="1:9">
      <c r="A1" s="134" t="s">
        <v>1111</v>
      </c>
      <c r="B1" s="134"/>
      <c r="C1" s="134"/>
      <c r="D1" s="134"/>
      <c r="E1" s="134"/>
      <c r="F1" s="134"/>
      <c r="G1" s="134"/>
      <c r="H1" s="134"/>
      <c r="I1" s="134"/>
    </row>
    <row r="2" spans="1:9">
      <c r="A2" s="134" t="s">
        <v>1069</v>
      </c>
      <c r="B2" s="134"/>
      <c r="C2" s="134"/>
      <c r="D2" s="134"/>
      <c r="E2" s="134"/>
      <c r="F2" s="134"/>
      <c r="G2" s="134"/>
      <c r="H2" s="134"/>
      <c r="I2" s="134"/>
    </row>
    <row r="3" spans="1:9" ht="15">
      <c r="A3" s="144" t="s">
        <v>1079</v>
      </c>
      <c r="B3" s="144"/>
      <c r="C3" s="144"/>
      <c r="D3" s="144"/>
      <c r="E3" s="144"/>
      <c r="F3" s="144"/>
      <c r="G3" s="144"/>
      <c r="H3" s="144"/>
      <c r="I3" s="144"/>
    </row>
    <row r="4" spans="1:9" ht="15">
      <c r="A4" s="118"/>
      <c r="B4" s="118"/>
      <c r="C4" s="118"/>
      <c r="D4" s="118"/>
      <c r="E4" s="118"/>
      <c r="F4" s="118"/>
      <c r="G4" s="118"/>
      <c r="H4" s="118"/>
      <c r="I4" s="118"/>
    </row>
    <row r="5" spans="1:9" ht="15">
      <c r="A5" s="118"/>
      <c r="B5" s="118"/>
      <c r="C5" s="118"/>
      <c r="D5" s="118"/>
      <c r="E5" s="118"/>
      <c r="F5" s="118"/>
      <c r="G5" s="118"/>
      <c r="H5" s="118"/>
      <c r="I5" s="118"/>
    </row>
    <row r="6" spans="1:9" ht="15">
      <c r="A6" s="118"/>
      <c r="B6" s="118"/>
      <c r="C6" s="118"/>
      <c r="D6" s="118"/>
      <c r="E6" s="118"/>
      <c r="F6" s="118"/>
      <c r="G6" s="118"/>
      <c r="H6" s="118"/>
      <c r="I6" s="118"/>
    </row>
    <row r="7" spans="1:9" ht="15">
      <c r="A7" s="118"/>
      <c r="B7" s="118"/>
      <c r="C7" s="118"/>
      <c r="D7" s="118"/>
      <c r="E7" s="118"/>
      <c r="F7" s="118"/>
      <c r="G7" s="118"/>
      <c r="H7" s="118"/>
      <c r="I7" s="118"/>
    </row>
    <row r="8" spans="1:9" ht="15">
      <c r="A8" s="118"/>
      <c r="B8" s="118"/>
      <c r="C8" s="118"/>
      <c r="D8" s="118"/>
      <c r="E8" s="118"/>
      <c r="F8" s="118"/>
      <c r="G8" s="118"/>
      <c r="H8" s="118"/>
      <c r="I8" s="118"/>
    </row>
    <row r="9" spans="1:9" ht="15">
      <c r="A9" s="118"/>
      <c r="B9" s="118"/>
      <c r="C9" s="118"/>
      <c r="D9" s="118"/>
      <c r="E9" s="118"/>
      <c r="F9" s="118"/>
      <c r="G9" s="118"/>
      <c r="H9" s="118"/>
      <c r="I9" s="118"/>
    </row>
    <row r="10" spans="1:9" ht="15">
      <c r="A10" s="118"/>
      <c r="B10" s="118"/>
      <c r="C10" s="118"/>
      <c r="D10" s="118"/>
      <c r="E10" s="118"/>
      <c r="F10" s="118"/>
      <c r="G10" s="118"/>
      <c r="H10" s="118"/>
      <c r="I10" s="118"/>
    </row>
    <row r="11" spans="1:9" ht="18">
      <c r="A11" s="115"/>
      <c r="B11" s="115"/>
      <c r="C11" s="115"/>
      <c r="D11" s="115"/>
      <c r="E11" s="115"/>
      <c r="F11" s="115"/>
      <c r="G11" s="115"/>
      <c r="H11" s="115"/>
      <c r="I11" s="115"/>
    </row>
    <row r="45" spans="1:9" ht="7.5" customHeight="1" thickBot="1"/>
    <row r="46" spans="1:9">
      <c r="A46" s="135" t="s">
        <v>1048</v>
      </c>
      <c r="B46" s="136"/>
      <c r="C46" s="136"/>
      <c r="D46" s="137"/>
      <c r="E46" s="135" t="s">
        <v>1049</v>
      </c>
      <c r="F46" s="136"/>
      <c r="G46" s="136"/>
      <c r="H46" s="136"/>
      <c r="I46" s="137"/>
    </row>
    <row r="47" spans="1:9" ht="18.75" customHeight="1">
      <c r="A47" s="141" t="s">
        <v>1120</v>
      </c>
      <c r="B47" s="142"/>
      <c r="C47" s="142"/>
      <c r="D47" s="143"/>
      <c r="E47" s="141" t="s">
        <v>1122</v>
      </c>
      <c r="F47" s="142"/>
      <c r="G47" s="142"/>
      <c r="H47" s="142"/>
      <c r="I47" s="143"/>
    </row>
    <row r="48" spans="1:9" ht="35.25" customHeight="1" thickBot="1">
      <c r="A48" s="138" t="s">
        <v>1121</v>
      </c>
      <c r="B48" s="139"/>
      <c r="C48" s="139"/>
      <c r="D48" s="140"/>
      <c r="E48" s="138" t="s">
        <v>1123</v>
      </c>
      <c r="F48" s="139"/>
      <c r="G48" s="139"/>
      <c r="H48" s="139"/>
      <c r="I48" s="140"/>
    </row>
  </sheetData>
  <mergeCells count="9">
    <mergeCell ref="A48:D48"/>
    <mergeCell ref="E48:I48"/>
    <mergeCell ref="A47:D47"/>
    <mergeCell ref="E47:I47"/>
    <mergeCell ref="A1:I1"/>
    <mergeCell ref="A2:I2"/>
    <mergeCell ref="A3:I3"/>
    <mergeCell ref="A46:D46"/>
    <mergeCell ref="E46:I46"/>
  </mergeCells>
  <pageMargins left="0.70866141732283472" right="0.31496062992125984" top="0.55118110236220474" bottom="0.55118110236220474" header="0.31496062992125984" footer="0.31496062992125984"/>
  <pageSetup paperSize="9" scale="92"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
  <sheetViews>
    <sheetView showGridLines="0" view="pageBreakPreview" zoomScaleNormal="100" zoomScaleSheetLayoutView="100" workbookViewId="0">
      <selection activeCell="C9" sqref="C9"/>
    </sheetView>
  </sheetViews>
  <sheetFormatPr defaultRowHeight="12.75"/>
  <cols>
    <col min="1" max="1" width="5" style="12" customWidth="1"/>
    <col min="2" max="2" width="50.25" style="12" customWidth="1"/>
    <col min="3" max="3" width="22.375" style="12" customWidth="1"/>
    <col min="4" max="16384" width="9" style="2"/>
  </cols>
  <sheetData>
    <row r="1" spans="1:4">
      <c r="A1" s="1" t="s">
        <v>784</v>
      </c>
      <c r="B1" s="145" t="str">
        <f>IF('1_GO'!C3="","",'1_GO'!C3)</f>
        <v>Trabzon Defterdarlığı Muhasebe Müdürlüğü</v>
      </c>
      <c r="C1" s="146"/>
      <c r="D1" s="35" t="s">
        <v>808</v>
      </c>
    </row>
    <row r="2" spans="1:4">
      <c r="A2" s="1" t="s">
        <v>786</v>
      </c>
      <c r="B2" s="147" t="str">
        <f>IF('1_GO'!C4="","",'1_GO'!C4)</f>
        <v>Ödeme İşlemleri</v>
      </c>
      <c r="C2" s="148"/>
    </row>
    <row r="3" spans="1:4">
      <c r="A3" s="1" t="s">
        <v>785</v>
      </c>
      <c r="B3" s="149" t="str">
        <f>IF('1_GO'!C5="","",'1_GO'!C5)</f>
        <v>Ön Ödeme İşlemleri Süreci</v>
      </c>
      <c r="C3" s="150"/>
    </row>
    <row r="4" spans="1:4">
      <c r="A4" s="2"/>
      <c r="B4" s="2"/>
      <c r="C4" s="2"/>
    </row>
    <row r="5" spans="1:4" ht="18">
      <c r="A5" s="6" t="s">
        <v>787</v>
      </c>
      <c r="B5" s="7"/>
      <c r="C5" s="8"/>
    </row>
    <row r="6" spans="1:4">
      <c r="A6" s="9" t="s">
        <v>780</v>
      </c>
      <c r="B6" s="10"/>
      <c r="C6" s="11"/>
    </row>
    <row r="7" spans="1:4">
      <c r="A7" s="3"/>
      <c r="B7" s="2"/>
      <c r="C7" s="2"/>
    </row>
    <row r="8" spans="1:4">
      <c r="A8" s="1" t="s">
        <v>782</v>
      </c>
      <c r="B8" s="1" t="s">
        <v>1042</v>
      </c>
      <c r="C8" s="15" t="s">
        <v>1050</v>
      </c>
    </row>
    <row r="9" spans="1:4">
      <c r="A9" s="12">
        <v>1</v>
      </c>
      <c r="B9" s="12" t="s">
        <v>1057</v>
      </c>
      <c r="C9" s="12">
        <v>2</v>
      </c>
    </row>
    <row r="10" spans="1:4">
      <c r="A10" s="12">
        <v>2</v>
      </c>
      <c r="B10" s="12" t="s">
        <v>1058</v>
      </c>
      <c r="C10" s="12">
        <v>1</v>
      </c>
    </row>
    <row r="11" spans="1:4">
      <c r="A11" s="12">
        <v>3</v>
      </c>
      <c r="B11" s="12" t="s">
        <v>1059</v>
      </c>
      <c r="C11" s="12">
        <v>1</v>
      </c>
    </row>
  </sheetData>
  <sheetProtection selectLockedCells="1"/>
  <mergeCells count="3">
    <mergeCell ref="B1:C1"/>
    <mergeCell ref="B2:C2"/>
    <mergeCell ref="B3:C3"/>
  </mergeCells>
  <phoneticPr fontId="34" type="noConversion"/>
  <conditionalFormatting sqref="B1:C3">
    <cfRule type="containsBlanks" dxfId="37" priority="3">
      <formula>LEN(TRIM(B1))=0</formula>
    </cfRule>
  </conditionalFormatting>
  <conditionalFormatting sqref="A151:C65324 A9:B150">
    <cfRule type="containsBlanks" dxfId="36" priority="2">
      <formula>LEN(TRIM(A9))=0</formula>
    </cfRule>
  </conditionalFormatting>
  <conditionalFormatting sqref="C9:C150">
    <cfRule type="containsBlanks" dxfId="35"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Normal="100" zoomScaleSheetLayoutView="100" workbookViewId="0">
      <selection activeCell="C12" sqref="C12"/>
    </sheetView>
  </sheetViews>
  <sheetFormatPr defaultRowHeight="12.75"/>
  <cols>
    <col min="1" max="1" width="5" style="12" customWidth="1"/>
    <col min="2" max="2" width="64.875" style="12" customWidth="1"/>
    <col min="3" max="3" width="13.875" style="12" customWidth="1"/>
    <col min="4" max="16384" width="9" style="2"/>
  </cols>
  <sheetData>
    <row r="1" spans="1:4">
      <c r="A1" s="1" t="s">
        <v>784</v>
      </c>
      <c r="B1" s="145" t="str">
        <f>IF('1_GO'!C3="","",'1_GO'!C3)</f>
        <v>Trabzon Defterdarlığı Muhasebe Müdürlüğü</v>
      </c>
      <c r="C1" s="146"/>
      <c r="D1" s="35" t="s">
        <v>808</v>
      </c>
    </row>
    <row r="2" spans="1:4">
      <c r="A2" s="1" t="s">
        <v>786</v>
      </c>
      <c r="B2" s="147" t="str">
        <f>IF('1_GO'!C4="","",'1_GO'!C4)</f>
        <v>Ödeme İşlemleri</v>
      </c>
      <c r="C2" s="148"/>
    </row>
    <row r="3" spans="1:4">
      <c r="A3" s="1" t="s">
        <v>785</v>
      </c>
      <c r="B3" s="149" t="str">
        <f>IF('1_GO'!C5="","",'1_GO'!C5)</f>
        <v>Ön Ödeme İşlemleri Süreci</v>
      </c>
      <c r="C3" s="150"/>
    </row>
    <row r="4" spans="1:4">
      <c r="A4" s="2"/>
      <c r="B4" s="2"/>
      <c r="C4" s="2"/>
    </row>
    <row r="5" spans="1:4" ht="18">
      <c r="A5" s="6" t="s">
        <v>1051</v>
      </c>
      <c r="B5" s="7"/>
      <c r="C5" s="8"/>
    </row>
    <row r="6" spans="1:4">
      <c r="A6" s="9" t="s">
        <v>1052</v>
      </c>
      <c r="B6" s="10"/>
      <c r="C6" s="11"/>
    </row>
    <row r="7" spans="1:4" ht="18.75">
      <c r="A7" s="106"/>
      <c r="B7" s="2"/>
      <c r="C7" s="2"/>
    </row>
    <row r="8" spans="1:4">
      <c r="A8" s="1" t="s">
        <v>782</v>
      </c>
      <c r="B8" s="1" t="s">
        <v>789</v>
      </c>
      <c r="C8" s="1" t="s">
        <v>781</v>
      </c>
    </row>
    <row r="9" spans="1:4">
      <c r="A9" s="12">
        <v>1</v>
      </c>
      <c r="B9" s="12" t="s">
        <v>1074</v>
      </c>
      <c r="C9" s="12">
        <v>2</v>
      </c>
    </row>
    <row r="10" spans="1:4">
      <c r="A10" s="12">
        <v>2</v>
      </c>
      <c r="B10" s="12" t="s">
        <v>1060</v>
      </c>
      <c r="C10" s="12">
        <v>1</v>
      </c>
    </row>
    <row r="11" spans="1:4">
      <c r="A11" s="12">
        <v>3</v>
      </c>
      <c r="B11" s="12" t="s">
        <v>1070</v>
      </c>
      <c r="C11" s="12">
        <v>1</v>
      </c>
    </row>
    <row r="12" spans="1:4">
      <c r="A12" s="12">
        <v>4</v>
      </c>
      <c r="B12" s="12" t="s">
        <v>1090</v>
      </c>
      <c r="C12"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4" type="noConversion"/>
  <conditionalFormatting sqref="B1:C3">
    <cfRule type="containsBlanks" dxfId="34" priority="6">
      <formula>LEN(TRIM(B1))=0</formula>
    </cfRule>
  </conditionalFormatting>
  <conditionalFormatting sqref="A130:C65536">
    <cfRule type="containsBlanks" dxfId="33" priority="5">
      <formula>LEN(TRIM(A130))=0</formula>
    </cfRule>
  </conditionalFormatting>
  <conditionalFormatting sqref="A9:B11 A13:B105">
    <cfRule type="containsBlanks" dxfId="32" priority="4">
      <formula>LEN(TRIM(A9))=0</formula>
    </cfRule>
  </conditionalFormatting>
  <conditionalFormatting sqref="C9:C11 C13:C105">
    <cfRule type="containsBlanks" dxfId="31" priority="3">
      <formula>LEN(TRIM(C9))=0</formula>
    </cfRule>
  </conditionalFormatting>
  <conditionalFormatting sqref="A12:B12">
    <cfRule type="containsBlanks" dxfId="30" priority="2">
      <formula>LEN(TRIM(A12))=0</formula>
    </cfRule>
  </conditionalFormatting>
  <conditionalFormatting sqref="C12">
    <cfRule type="containsBlanks" dxfId="29" priority="1">
      <formula>LEN(TRIM(C12))=0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Normal="100" zoomScaleSheetLayoutView="100" workbookViewId="0">
      <selection activeCell="B10" sqref="B10"/>
    </sheetView>
  </sheetViews>
  <sheetFormatPr defaultRowHeight="12.75"/>
  <cols>
    <col min="1" max="1" width="5" style="12" customWidth="1"/>
    <col min="2" max="2" width="71.375" style="12" customWidth="1"/>
    <col min="3" max="16384" width="9" style="2"/>
  </cols>
  <sheetData>
    <row r="1" spans="1:3">
      <c r="A1" s="1" t="s">
        <v>784</v>
      </c>
      <c r="B1" s="13" t="str">
        <f>IF('1_GO'!C3="","",'1_GO'!C3)</f>
        <v>Trabzon Defterdarlığı Muhasebe Müdürlüğü</v>
      </c>
      <c r="C1" s="35" t="s">
        <v>808</v>
      </c>
    </row>
    <row r="2" spans="1:3">
      <c r="A2" s="1" t="s">
        <v>786</v>
      </c>
      <c r="B2" s="4" t="str">
        <f>IF('1_GO'!C4="","",'1_GO'!C4)</f>
        <v>Ödeme İşlemleri</v>
      </c>
    </row>
    <row r="3" spans="1:3">
      <c r="A3" s="1" t="s">
        <v>785</v>
      </c>
      <c r="B3" s="5" t="str">
        <f>IF('1_GO'!C5="","",'1_GO'!C5)</f>
        <v>Ön Ödeme İşlemleri Süreci</v>
      </c>
    </row>
    <row r="4" spans="1:3">
      <c r="A4" s="2"/>
      <c r="B4" s="2"/>
    </row>
    <row r="5" spans="1:3" ht="18">
      <c r="A5" s="6" t="s">
        <v>792</v>
      </c>
      <c r="B5" s="8"/>
    </row>
    <row r="6" spans="1:3">
      <c r="A6" s="9" t="s">
        <v>793</v>
      </c>
      <c r="B6" s="11"/>
    </row>
    <row r="7" spans="1:3">
      <c r="A7" s="3"/>
      <c r="B7" s="2"/>
    </row>
    <row r="8" spans="1:3">
      <c r="A8" s="1" t="s">
        <v>782</v>
      </c>
      <c r="B8" s="1" t="s">
        <v>794</v>
      </c>
    </row>
    <row r="9" spans="1:3">
      <c r="A9" s="12">
        <v>1</v>
      </c>
      <c r="B9" s="12" t="s">
        <v>1061</v>
      </c>
    </row>
    <row r="10" spans="1:3">
      <c r="A10" s="12">
        <v>2</v>
      </c>
      <c r="B10" s="12" t="s">
        <v>1083</v>
      </c>
    </row>
  </sheetData>
  <sheetProtection selectLockedCells="1"/>
  <phoneticPr fontId="34" type="noConversion"/>
  <conditionalFormatting sqref="B1:B3">
    <cfRule type="containsBlanks" dxfId="28" priority="2">
      <formula>LEN(TRIM(B1))=0</formula>
    </cfRule>
  </conditionalFormatting>
  <conditionalFormatting sqref="A9:B65536">
    <cfRule type="containsBlanks" dxfId="27"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9" sqref="B9"/>
    </sheetView>
  </sheetViews>
  <sheetFormatPr defaultRowHeight="12.75"/>
  <cols>
    <col min="1" max="1" width="5" style="12" customWidth="1"/>
    <col min="2" max="2" width="79" style="12" customWidth="1"/>
    <col min="3" max="16384" width="9" style="2"/>
  </cols>
  <sheetData>
    <row r="1" spans="1:3">
      <c r="A1" s="1" t="s">
        <v>784</v>
      </c>
      <c r="B1" s="13" t="str">
        <f>IF('1_GO'!C3="","",'1_GO'!C3)</f>
        <v>Trabzon Defterdarlığı Muhasebe Müdürlüğü</v>
      </c>
      <c r="C1" s="35" t="s">
        <v>808</v>
      </c>
    </row>
    <row r="2" spans="1:3">
      <c r="A2" s="1" t="s">
        <v>786</v>
      </c>
      <c r="B2" s="4" t="str">
        <f>IF('1_GO'!C4="","",'1_GO'!C4)</f>
        <v>Ödeme İşlemleri</v>
      </c>
    </row>
    <row r="3" spans="1:3">
      <c r="A3" s="1" t="s">
        <v>785</v>
      </c>
      <c r="B3" s="5" t="str">
        <f>IF('1_GO'!C5="","",'1_GO'!C5)</f>
        <v>Ön Ödeme İşlemleri Süreci</v>
      </c>
    </row>
    <row r="4" spans="1:3">
      <c r="A4" s="2"/>
      <c r="B4" s="2"/>
    </row>
    <row r="5" spans="1:3" ht="18">
      <c r="A5" s="6" t="s">
        <v>443</v>
      </c>
      <c r="B5" s="8"/>
    </row>
    <row r="6" spans="1:3">
      <c r="A6" s="9"/>
      <c r="B6" s="11"/>
    </row>
    <row r="7" spans="1:3">
      <c r="A7" s="3"/>
      <c r="B7" s="2"/>
    </row>
    <row r="8" spans="1:3">
      <c r="A8" s="1" t="s">
        <v>782</v>
      </c>
      <c r="B8" s="1" t="s">
        <v>800</v>
      </c>
    </row>
    <row r="9" spans="1:3">
      <c r="A9" s="12">
        <v>1</v>
      </c>
      <c r="B9" s="12" t="s">
        <v>1082</v>
      </c>
    </row>
  </sheetData>
  <sheetProtection selectLockedCells="1"/>
  <phoneticPr fontId="34" type="noConversion"/>
  <conditionalFormatting sqref="B1:B3">
    <cfRule type="containsBlanks" dxfId="26" priority="2">
      <formula>LEN(TRIM(B1))=0</formula>
    </cfRule>
  </conditionalFormatting>
  <conditionalFormatting sqref="A9:B65536">
    <cfRule type="containsBlanks" dxfId="25"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1"/>
  <sheetViews>
    <sheetView view="pageBreakPreview" zoomScaleNormal="100" zoomScaleSheetLayoutView="100" workbookViewId="0">
      <selection activeCell="B11" sqref="B11"/>
    </sheetView>
  </sheetViews>
  <sheetFormatPr defaultRowHeight="12.75"/>
  <cols>
    <col min="1" max="1" width="5" style="12" customWidth="1"/>
    <col min="2" max="2" width="80.25" style="12" customWidth="1"/>
    <col min="3" max="16384" width="9" style="2"/>
  </cols>
  <sheetData>
    <row r="1" spans="1:3">
      <c r="A1" s="1" t="s">
        <v>784</v>
      </c>
      <c r="B1" s="13" t="str">
        <f>IF('1_GO'!C3="","",'1_GO'!C3)</f>
        <v>Trabzon Defterdarlığı Muhasebe Müdürlüğü</v>
      </c>
      <c r="C1" s="35" t="s">
        <v>808</v>
      </c>
    </row>
    <row r="2" spans="1:3">
      <c r="A2" s="1" t="s">
        <v>786</v>
      </c>
      <c r="B2" s="4" t="str">
        <f>IF('1_GO'!C4="","",'1_GO'!C4)</f>
        <v>Ödeme İşlemleri</v>
      </c>
    </row>
    <row r="3" spans="1:3">
      <c r="A3" s="1" t="s">
        <v>785</v>
      </c>
      <c r="B3" s="5" t="str">
        <f>IF('1_GO'!C5="","",'1_GO'!C5)</f>
        <v>Ön Ödeme İşlemleri Süreci</v>
      </c>
    </row>
    <row r="4" spans="1:3">
      <c r="A4" s="2"/>
      <c r="B4" s="2"/>
    </row>
    <row r="5" spans="1:3" ht="18">
      <c r="A5" s="6" t="s">
        <v>444</v>
      </c>
      <c r="B5" s="8"/>
    </row>
    <row r="6" spans="1:3">
      <c r="A6" s="9"/>
      <c r="B6" s="11"/>
    </row>
    <row r="7" spans="1:3">
      <c r="A7" s="3"/>
      <c r="B7" s="2"/>
    </row>
    <row r="8" spans="1:3">
      <c r="A8" s="1" t="s">
        <v>782</v>
      </c>
      <c r="B8" s="1" t="s">
        <v>801</v>
      </c>
    </row>
    <row r="9" spans="1:3">
      <c r="A9" s="12">
        <v>1</v>
      </c>
      <c r="B9" s="12" t="s">
        <v>1084</v>
      </c>
    </row>
    <row r="10" spans="1:3">
      <c r="A10" s="12">
        <v>2</v>
      </c>
      <c r="B10" s="12" t="s">
        <v>1085</v>
      </c>
    </row>
    <row r="11" spans="1:3">
      <c r="A11" s="12">
        <v>3</v>
      </c>
      <c r="B11" s="12" t="s">
        <v>1073</v>
      </c>
    </row>
  </sheetData>
  <sheetProtection selectLockedCells="1"/>
  <phoneticPr fontId="34" type="noConversion"/>
  <conditionalFormatting sqref="B1:B3">
    <cfRule type="containsBlanks" dxfId="24" priority="4">
      <formula>LEN(TRIM(B1))=0</formula>
    </cfRule>
  </conditionalFormatting>
  <conditionalFormatting sqref="A11:B65536 A9:A10">
    <cfRule type="containsBlanks" dxfId="23" priority="3">
      <formula>LEN(TRIM(A9))=0</formula>
    </cfRule>
  </conditionalFormatting>
  <conditionalFormatting sqref="B9:B10">
    <cfRule type="containsBlanks" dxfId="22"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19</vt:i4>
      </vt:variant>
      <vt:variant>
        <vt:lpstr>Adlandırılmış Aralıklar</vt:lpstr>
      </vt:variant>
      <vt:variant>
        <vt:i4>24</vt:i4>
      </vt:variant>
    </vt:vector>
  </HeadingPairs>
  <TitlesOfParts>
    <vt:vector size="43" baseType="lpstr">
      <vt:lpstr>1_GO</vt:lpstr>
      <vt:lpstr>MOD_KUR</vt:lpstr>
      <vt:lpstr>Süreç Modeli (1)</vt:lpstr>
      <vt:lpstr>Süreç Modeli (2)</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 (1)'!Yazdırma_Alanı</vt:lpstr>
      <vt:lpstr>'Süreç Modeli (2)'!Yazdırma_Alanı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Hüseyin İnce</cp:lastModifiedBy>
  <cp:lastPrinted>2014-11-19T08:45:57Z</cp:lastPrinted>
  <dcterms:created xsi:type="dcterms:W3CDTF">2011-03-10T05:19:50Z</dcterms:created>
  <dcterms:modified xsi:type="dcterms:W3CDTF">2017-02-22T07:08:52Z</dcterms:modified>
</cp:coreProperties>
</file>